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698" activeTab="11"/>
  </bookViews>
  <sheets>
    <sheet name="Лист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 " sheetId="9" r:id="rId9"/>
    <sheet name="9" sheetId="10" r:id="rId10"/>
    <sheet name="10" sheetId="11" r:id="rId11"/>
    <sheet name="Анализ" sheetId="12" r:id="rId12"/>
    <sheet name="Лист2" sheetId="13" r:id="rId13"/>
    <sheet name="Лист3" sheetId="14" r:id="rId14"/>
    <sheet name="Лист4" sheetId="15" r:id="rId15"/>
  </sheets>
  <definedNames>
    <definedName name="_xlnm.Print_Area" localSheetId="1">'1'!$A$1:$L$30</definedName>
    <definedName name="_xlnm.Print_Area" localSheetId="10">'10'!$A$1:$L$34</definedName>
    <definedName name="_xlnm.Print_Area" localSheetId="2">'2'!$A$1:$L$32</definedName>
    <definedName name="_xlnm.Print_Area" localSheetId="3">'3'!$A$1:$L$28</definedName>
    <definedName name="_xlnm.Print_Area" localSheetId="4">'4'!$A$1:$L$30</definedName>
    <definedName name="_xlnm.Print_Area" localSheetId="7">'7'!$A$1:$L$28</definedName>
    <definedName name="_xlnm.Print_Area" localSheetId="8">'8 '!$A$1:$L$30</definedName>
    <definedName name="_xlnm.Print_Area" localSheetId="9">'9'!$A$1:$L$28</definedName>
    <definedName name="_xlnm.Print_Area" localSheetId="11">'Анализ'!$A$1:$K$107</definedName>
    <definedName name="_xlnm.Print_Area" localSheetId="0">'Лист1'!$A$1:$U$22</definedName>
  </definedNames>
  <calcPr fullCalcOnLoad="1"/>
</workbook>
</file>

<file path=xl/sharedStrings.xml><?xml version="1.0" encoding="utf-8"?>
<sst xmlns="http://schemas.openxmlformats.org/spreadsheetml/2006/main" count="755" uniqueCount="272">
  <si>
    <t>УТВЕРЖДАЮ</t>
  </si>
  <si>
    <t>Директор ГБОУ СОШ с.Усолье</t>
  </si>
  <si>
    <t>Подлипалина Л.Н.</t>
  </si>
  <si>
    <t>_________________</t>
  </si>
  <si>
    <t>Приказ № ___ от "__" _________2013 г.</t>
  </si>
  <si>
    <t>Примерное цикличное 10-ти дневное меню</t>
  </si>
  <si>
    <t>№ТК</t>
  </si>
  <si>
    <t>Прием пищи, наименование блюда</t>
  </si>
  <si>
    <t>Масса порции</t>
  </si>
  <si>
    <t>Пищевые вещества (г)</t>
  </si>
  <si>
    <t>Энергетическая ценность</t>
  </si>
  <si>
    <t>Витамины, мг</t>
  </si>
  <si>
    <t>Минеральные вещества, мг</t>
  </si>
  <si>
    <t>Б</t>
  </si>
  <si>
    <t>Ж</t>
  </si>
  <si>
    <t>У</t>
  </si>
  <si>
    <t>В1</t>
  </si>
  <si>
    <t>В2</t>
  </si>
  <si>
    <t>С</t>
  </si>
  <si>
    <t>Ca</t>
  </si>
  <si>
    <t>Fe</t>
  </si>
  <si>
    <t>Завтрак</t>
  </si>
  <si>
    <t>Кофейный напиток с молоком</t>
  </si>
  <si>
    <t>сб.№3, рец.№1</t>
  </si>
  <si>
    <t>Суммарный объем блюд:</t>
  </si>
  <si>
    <t>Второй завтрак</t>
  </si>
  <si>
    <t>сб.№2,рец.№368</t>
  </si>
  <si>
    <t>Плоды и ягоды свежие</t>
  </si>
  <si>
    <t>Обед</t>
  </si>
  <si>
    <t>сб.№1, рец.№34</t>
  </si>
  <si>
    <t>Свекольник, с мясом и со сметаной</t>
  </si>
  <si>
    <t>Каша гречневая рассыпчатая</t>
  </si>
  <si>
    <t>сб.№6, рец.№90</t>
  </si>
  <si>
    <t>Тефтели из рыбы</t>
  </si>
  <si>
    <t>сб.№4, рец.№372</t>
  </si>
  <si>
    <t>Компот из свежих плодов</t>
  </si>
  <si>
    <t>сб.№2, рец.№372</t>
  </si>
  <si>
    <t>Хлеб пшеничный</t>
  </si>
  <si>
    <t>сб.№2, рец.№0</t>
  </si>
  <si>
    <t>Хлеб ржаной</t>
  </si>
  <si>
    <t>сб.№4, рец.№378</t>
  </si>
  <si>
    <t>Итого:</t>
  </si>
  <si>
    <t>№ ТК</t>
  </si>
  <si>
    <t>сб.№1, рец.№84</t>
  </si>
  <si>
    <t>Каша вязкая молочная "Дружба"</t>
  </si>
  <si>
    <t>сб.№1, рец.№248</t>
  </si>
  <si>
    <t>Какао с молоком</t>
  </si>
  <si>
    <t>сб.№3, рец.№2</t>
  </si>
  <si>
    <t>сб.2,рец.№399</t>
  </si>
  <si>
    <t>Соки овощные, фруктовые и ягодные</t>
  </si>
  <si>
    <t>сб.№1, рец.№56</t>
  </si>
  <si>
    <t>Щи из свежей капусты, с  мясом и со сметаной</t>
  </si>
  <si>
    <t>64.039</t>
  </si>
  <si>
    <t>сб.№1, рец.№38</t>
  </si>
  <si>
    <t>сб.№1, рец.№88</t>
  </si>
  <si>
    <t>Каша вязкая манная молочная</t>
  </si>
  <si>
    <t>Бутерброд с молоком  сгущенным</t>
  </si>
  <si>
    <t>сб.№3,рец.101</t>
  </si>
  <si>
    <t>Суп шахтерский ,с мясом и со сметаной</t>
  </si>
  <si>
    <t>сб.№1,рец.№144</t>
  </si>
  <si>
    <t>Рыба тушеная , с овощами</t>
  </si>
  <si>
    <t>сб.№4, рец.№32</t>
  </si>
  <si>
    <t>Салат из свеклы с изюмом и курагой</t>
  </si>
  <si>
    <t>сб.№2,рец.№375</t>
  </si>
  <si>
    <t>Компот из свежих ягод</t>
  </si>
  <si>
    <t>сб.№4, рец.№350</t>
  </si>
  <si>
    <t xml:space="preserve"> с молочным соусом</t>
  </si>
  <si>
    <t>сб.№1, рец.№37</t>
  </si>
  <si>
    <t xml:space="preserve">Суп картофельный с клецками, с мясом птицы </t>
  </si>
  <si>
    <t>сб.№1, рец.№200</t>
  </si>
  <si>
    <t>Капуста тушеная</t>
  </si>
  <si>
    <t>сб.№3, рец.№70</t>
  </si>
  <si>
    <t>Овощи натуральные соленые или свежие</t>
  </si>
  <si>
    <t>сб.№5,рец.№282</t>
  </si>
  <si>
    <t>Напиток лимонный</t>
  </si>
  <si>
    <t>сб.№1, рец.№289,314</t>
  </si>
  <si>
    <t>Ватрушка с творогом из дрожжевого теста</t>
  </si>
  <si>
    <t>сб.№4, рец.№401</t>
  </si>
  <si>
    <t>сб.№3, рец.№3</t>
  </si>
  <si>
    <t>Бутерброд с маслом и сыром</t>
  </si>
  <si>
    <t>сб.№1, рец.№27</t>
  </si>
  <si>
    <t>Борщ с капустой свежей, с мясом и со сметаной</t>
  </si>
  <si>
    <t>сб.№1, рец.№206</t>
  </si>
  <si>
    <t>Картофельное пюре</t>
  </si>
  <si>
    <t>сб.№1, рец.№152</t>
  </si>
  <si>
    <t xml:space="preserve">Гуляш </t>
  </si>
  <si>
    <t>сб.№1, рец.№22</t>
  </si>
  <si>
    <t>сб.№4, рец.№454</t>
  </si>
  <si>
    <t>Пирожки печеные из дрожжевого теста с повидлом</t>
  </si>
  <si>
    <t>сб.№1,рец.№200</t>
  </si>
  <si>
    <t>Капуста, тушенная с мясом</t>
  </si>
  <si>
    <t>сб.№1, рец.№36</t>
  </si>
  <si>
    <t>Суп картофельный с бобовыми, с мясом птицы</t>
  </si>
  <si>
    <t>Жаркое по-домашнему</t>
  </si>
  <si>
    <t>сб.№1, рец.№96</t>
  </si>
  <si>
    <t>Каша вязкая пшенная молочная</t>
  </si>
  <si>
    <t>сб.№3,рец.№101</t>
  </si>
  <si>
    <t>сб.3,рец.№101</t>
  </si>
  <si>
    <t>Суп "Харчо", с мясом птицы</t>
  </si>
  <si>
    <t>сб.1,рец.№174</t>
  </si>
  <si>
    <t xml:space="preserve">Тефтели из говядины </t>
  </si>
  <si>
    <t>сб.№3, рец.№ 209</t>
  </si>
  <si>
    <t>Яйцо отварное</t>
  </si>
  <si>
    <t>Запеканка из творога</t>
  </si>
  <si>
    <t>сб.№1, рец.№134</t>
  </si>
  <si>
    <t>Котлеты , биточки, шницели рыбные</t>
  </si>
  <si>
    <t>сб.№1, рец.№255</t>
  </si>
  <si>
    <t>Молоко кипяченое</t>
  </si>
  <si>
    <t>Суп картофельный с макаронными изделиями, с мясом птицы</t>
  </si>
  <si>
    <t>сб.№1, рец.№261</t>
  </si>
  <si>
    <t>Рагу овощное</t>
  </si>
  <si>
    <t>Анализ выполнения норм физиологических потребностей в энергии и пищевых веществах</t>
  </si>
  <si>
    <t>ГБОУ СОШ с. Усолье</t>
  </si>
  <si>
    <t>Дни меню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</si>
  <si>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</si>
  <si>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</si>
  <si>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</si>
  <si>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</si>
  <si>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</si>
  <si>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</si>
  <si>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</si>
  <si>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</si>
  <si>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</si>
  <si>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При составлении меню допустимы отклонения от нормы ±5%, в результате интервал среднесуточной каллорийности для яслей</t>
  </si>
  <si>
    <t>находится в пределах от 1111,5 кКал до 1228,5 кКал.</t>
  </si>
  <si>
    <t xml:space="preserve">        При разработке примерного цикличного 10-ти дневного меню для организации питания воспитанников в структурном</t>
  </si>
  <si>
    <t>подразделении реализующем основные общеобразовательные программы дошкольного образования ГБОУ СОШ с. Усолье</t>
  </si>
  <si>
    <t>(возрастная категория с 1-х до 3 лет) использована следующая литература:</t>
  </si>
  <si>
    <t xml:space="preserve">1.  Сборник технологических нормативов, рецептур блюд и кулинарных изделий для дошкольных образовательных учреждений, </t>
  </si>
  <si>
    <t xml:space="preserve">      в 2-х частях - под ред. доц. Коровка Л. С., доц. Добросердова И. И. и др., Уральский региональный центр питания, 2004 г.</t>
  </si>
  <si>
    <t>2.  Сборник технических нормативов- Сборник рецептур блюд и кулинарных изделий для питания детей в дошкольных организациях</t>
  </si>
  <si>
    <t xml:space="preserve">      / Под ред. М. П. Могильного и В.А. Тутельяна. – М.:ДеЛи принт, 2012.</t>
  </si>
  <si>
    <t>3. Сборник технических нормативов-Сборник рецептур блюд и кулинарных изделий для питания школьников</t>
  </si>
  <si>
    <t xml:space="preserve">     / Под ред.М.П. Могильного. - М.: ДеЛи принт, 2005.</t>
  </si>
  <si>
    <t>4. Сборник рецептур блюд и кулинарных изделий для питания детей в дошкольных организациях. 2011 г.</t>
  </si>
  <si>
    <t xml:space="preserve">5. Сборник технологических нормативов, рецептур блюд и кулинарных изделий для школьных образовательных учреждений, </t>
  </si>
  <si>
    <t xml:space="preserve">     школ-интернатов, детских домов и детских оздоровительных учреждений, г. Пермь, 2008 г.</t>
  </si>
  <si>
    <t>6. Организация питания в дошкольных образовательных учреждениях, МУК, М., 2007 г.</t>
  </si>
  <si>
    <t>7. Химический состав российских пищевых продуктов. - М., 2002 г.</t>
  </si>
  <si>
    <t>8. Сборник рецептур блюд и кулинарных изделий для питания детей в дошкольных образовательных учреждениях, М., 2010 г.</t>
  </si>
  <si>
    <t>сб.№2, рец.№395</t>
  </si>
  <si>
    <t>сб.№2, рец.№397</t>
  </si>
  <si>
    <t>сб.№4, рец.№313</t>
  </si>
  <si>
    <t>сб.№4,рец.№317</t>
  </si>
  <si>
    <t>Макаронные изделия</t>
  </si>
  <si>
    <t>Салат из свежих овощей с яблоками</t>
  </si>
  <si>
    <t>сб.№2, рец.№17</t>
  </si>
  <si>
    <t>Салат из моркови</t>
  </si>
  <si>
    <t>сб.№2, рец.№41</t>
  </si>
  <si>
    <t>Салат из белокочанной капусты</t>
  </si>
  <si>
    <t>сб.№2, рец.№20</t>
  </si>
  <si>
    <t>сб.№2, рец.№13</t>
  </si>
  <si>
    <t>Салат из свежих огурцов</t>
  </si>
  <si>
    <t>Салат овощной с яблоками</t>
  </si>
  <si>
    <t>сб.№2,рец.№18</t>
  </si>
  <si>
    <t>сб.№2, рец.№8</t>
  </si>
  <si>
    <t>Салат витаминный с маслом растительным</t>
  </si>
  <si>
    <t>сб.№2, рец.№42</t>
  </si>
  <si>
    <t>Салат из моркови с курагой</t>
  </si>
  <si>
    <t>Голубцы ленивые</t>
  </si>
  <si>
    <t xml:space="preserve"> с соусом томатным</t>
  </si>
  <si>
    <t>сб.№2,рец.№ 348</t>
  </si>
  <si>
    <t>сб.№1, рец.№151</t>
  </si>
  <si>
    <t>Фрикадельки из говядины</t>
  </si>
  <si>
    <t>сб.№1, рец.№176</t>
  </si>
  <si>
    <t>с соусом красным основным</t>
  </si>
  <si>
    <t>сб.№3, рец.№228</t>
  </si>
  <si>
    <t>сб.4,рец.№376</t>
  </si>
  <si>
    <t>Компот из сушеных фруктов</t>
  </si>
  <si>
    <t>День: 7 Ясли</t>
  </si>
  <si>
    <t>День: 10 Ясли</t>
  </si>
  <si>
    <t xml:space="preserve">Макароны отварные </t>
  </si>
  <si>
    <t>Кефир, снежок, ряженка, йогурт</t>
  </si>
  <si>
    <t>сб.№4,рец.№73</t>
  </si>
  <si>
    <t>Рассольник</t>
  </si>
  <si>
    <t xml:space="preserve">9. Питание детей в дошкольном образовательном учреждении / М.В. Лещепко, И.А. Прилепина; </t>
  </si>
  <si>
    <t xml:space="preserve">    под ред. В.А. Доскина, Азбука питания / Н.А. Торганская. </t>
  </si>
  <si>
    <t>сб.№1, рец.№279</t>
  </si>
  <si>
    <t>Коржик молочный</t>
  </si>
  <si>
    <t>сб.№2, рец.№392</t>
  </si>
  <si>
    <t>Чай с сахаром, вареньем, джемом, медом, повидлом</t>
  </si>
  <si>
    <t>Суп "Крестьянский"</t>
  </si>
  <si>
    <t>сб.№2, рец.№281</t>
  </si>
  <si>
    <t>Котлеты рубленные, запеченные с молочным соусом</t>
  </si>
  <si>
    <t>сб.№8,рец.№263</t>
  </si>
  <si>
    <t>сб.№1,рец.№153</t>
  </si>
  <si>
    <t>сб.№3,рец.№70</t>
  </si>
  <si>
    <t>сб.№2,рец.№372</t>
  </si>
  <si>
    <t>сб.№2,рец.№0</t>
  </si>
  <si>
    <t>10 день</t>
  </si>
  <si>
    <t>Среднее значение за 10 дней</t>
  </si>
  <si>
    <t>Среднее значение в день</t>
  </si>
  <si>
    <t>сб.№2, рец.№28</t>
  </si>
  <si>
    <t>Салат из свеклы с черносливом</t>
  </si>
  <si>
    <t xml:space="preserve">День: 1 </t>
  </si>
  <si>
    <t>Ясли</t>
  </si>
  <si>
    <t>сб.№4,рец.43</t>
  </si>
  <si>
    <t>Салат картофельный с огурцами солеными</t>
  </si>
  <si>
    <t xml:space="preserve">День: 2 </t>
  </si>
  <si>
    <t>сб.№2, рец.№45</t>
  </si>
  <si>
    <t>Винегрет овощной</t>
  </si>
  <si>
    <t xml:space="preserve">День: 3 </t>
  </si>
  <si>
    <t>Котлеты, биточки, шницели рыбные</t>
  </si>
  <si>
    <t>сб.№1,рец.№22</t>
  </si>
  <si>
    <t>Салат из отварной свеклы с чесноком</t>
  </si>
  <si>
    <t xml:space="preserve">День: 5 </t>
  </si>
  <si>
    <t xml:space="preserve">День: 6 </t>
  </si>
  <si>
    <t>Рыба тушеная, с овощами</t>
  </si>
  <si>
    <t xml:space="preserve">День: 8 </t>
  </si>
  <si>
    <t xml:space="preserve"> </t>
  </si>
  <si>
    <t xml:space="preserve">День: 9 </t>
  </si>
  <si>
    <t>Булочка "Творожная" собственного производства</t>
  </si>
  <si>
    <t xml:space="preserve">День:4 </t>
  </si>
  <si>
    <t>сб.№1, рец.№9</t>
  </si>
  <si>
    <t>Сырники творожные, запеченные</t>
  </si>
  <si>
    <t>сб.№1, рец.№11,сб.№2,рец.№107</t>
  </si>
  <si>
    <t>Рассольник домашний на мясном бульоне</t>
  </si>
  <si>
    <t>сб.№2,рец.№108,№80</t>
  </si>
  <si>
    <t>Суп картофельный с крупой на бульоне из кур или индеек</t>
  </si>
  <si>
    <t>сб.№7, рец.№77</t>
  </si>
  <si>
    <t>Пряник</t>
  </si>
  <si>
    <t>Зеленый горошек или кукуруза консервированные отварные</t>
  </si>
  <si>
    <t>Омлет натуральный с маслом</t>
  </si>
  <si>
    <t>сб.№1, рец.№110</t>
  </si>
  <si>
    <t>сб.1,рец.№9</t>
  </si>
  <si>
    <t>Салат из отварной моркови с чесноком</t>
  </si>
  <si>
    <t>Салат из свеклы</t>
  </si>
  <si>
    <t>сб.№2, рец.№33</t>
  </si>
  <si>
    <t>сб.№2, рец.№391,392</t>
  </si>
  <si>
    <t>сб.№1, рец.№43</t>
  </si>
  <si>
    <t>Суп молочный с крупой</t>
  </si>
  <si>
    <t>№3, рец.№204</t>
  </si>
  <si>
    <t>Макронные изделия запеченные с сыром</t>
  </si>
  <si>
    <t>Гуляш</t>
  </si>
  <si>
    <t>Плов из отварного мяса говядины</t>
  </si>
  <si>
    <t>сб.№1, рец.№5/8</t>
  </si>
  <si>
    <t>для организации питания воспитанников в структурном подразделении, реализующем основные общеобразовательные программы дошкольного образования ГБОУ СОШ с. Усолье (возрастная категория с  1 до 3 лет)</t>
  </si>
  <si>
    <t>сб.№6, рец.№1</t>
  </si>
  <si>
    <t>Оладьи со сгущенным молоком</t>
  </si>
  <si>
    <t>сб.№9, рец.№43</t>
  </si>
  <si>
    <t>Суп молочный с макаронными изделиями</t>
  </si>
  <si>
    <t>сб.№1,рец.№93</t>
  </si>
  <si>
    <t>Икра кабачковая</t>
  </si>
  <si>
    <t>сб.№3, рец.№151</t>
  </si>
  <si>
    <t>Картофель запеченный  в сметанном соусе</t>
  </si>
  <si>
    <t>Для детей возрастной группы от 1  до 3-х лет с 12-ти часовым пребыванием среднесуточная норма каллорийности составляет 1170 кКал.</t>
  </si>
  <si>
    <t>для детей возрастной группы  от 1  до 3-х лет</t>
  </si>
  <si>
    <t>Бутерброд с повидлом</t>
  </si>
  <si>
    <t xml:space="preserve">Бутерброд с повидлом </t>
  </si>
  <si>
    <t>20      г.</t>
  </si>
  <si>
    <t>Уплотненный полдник</t>
  </si>
  <si>
    <t>Уплотненный  полдник</t>
  </si>
  <si>
    <t>Уплотненный   полдник</t>
  </si>
  <si>
    <t>сб.№1, рец.№236</t>
  </si>
  <si>
    <t>Пудинг из творога с рисом</t>
  </si>
  <si>
    <t>сб.№3, рец.№173</t>
  </si>
  <si>
    <t>Каша вязкая рисовая молочная</t>
  </si>
  <si>
    <t>сб.№1, рец.№205</t>
  </si>
  <si>
    <t>Макаронные изделия отварные с маслом</t>
  </si>
  <si>
    <t>сб.№1, рец.№99</t>
  </si>
  <si>
    <t>Каша вязкая  пшенная молочная</t>
  </si>
  <si>
    <t>Суммарный объем блюд:310</t>
  </si>
  <si>
    <t>Суммарный объем блюд:290</t>
  </si>
  <si>
    <t>Согласовал: руководитель СП "Детский сад" ГБОУ СОШ с.Усолье  __________________ Русскина Л.В.</t>
  </si>
  <si>
    <t xml:space="preserve">Пояснение:   СанПиН 2.4.3648-20 </t>
  </si>
  <si>
    <t>на 2022 г.</t>
  </si>
  <si>
    <t>Сезон: зимне-весенний с 01.03.2022 г. до 31.05.2022 г.</t>
  </si>
  <si>
    <t>Бутерброд с маслом сливочным</t>
  </si>
  <si>
    <t>Кисель из фруктово-ягодного конентрата</t>
  </si>
  <si>
    <t>Бутерброд с маслом сливочным  и сыром</t>
  </si>
  <si>
    <t>Кисель из фруктово-ягодного концентрата</t>
  </si>
  <si>
    <t xml:space="preserve">Пирожки печеные с повидлом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</si>
</sst>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2">
    <font>
      <sz val="10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4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2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6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6" fillId="0" borderId="14" xfId="6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173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="78" zoomScaleNormal="40" zoomScalePageLayoutView="78" workbookViewId="0" topLeftCell="A4">
      <selection activeCell="I10" sqref="I10"/>
    </sheetView>
  </sheetViews>
  <sheetFormatPr defaultColWidth="9.140625" defaultRowHeight="12.75"/>
  <cols>
    <col min="18" max="18" width="8.57421875" style="0" customWidth="1"/>
    <col min="19" max="19" width="0" style="0" hidden="1" customWidth="1"/>
    <col min="20" max="20" width="11.7109375" style="0" customWidth="1"/>
  </cols>
  <sheetData>
    <row r="1" spans="1:21" ht="33">
      <c r="A1" s="1"/>
      <c r="B1" s="1"/>
      <c r="C1" s="2"/>
      <c r="D1" s="2"/>
      <c r="E1" s="2"/>
      <c r="F1" s="1"/>
      <c r="G1" s="1"/>
      <c r="H1" s="1"/>
      <c r="I1" s="2"/>
      <c r="J1" s="2"/>
      <c r="K1" s="2"/>
      <c r="L1" s="3"/>
      <c r="N1" s="1" t="s">
        <v>0</v>
      </c>
      <c r="O1" s="1"/>
      <c r="P1" s="2"/>
      <c r="Q1" s="2"/>
      <c r="R1" s="2"/>
      <c r="S1" s="2"/>
      <c r="T1" s="2"/>
      <c r="U1" s="2"/>
    </row>
    <row r="2" spans="1:21" ht="33">
      <c r="A2" s="1"/>
      <c r="B2" s="1"/>
      <c r="C2" s="2"/>
      <c r="D2" s="2"/>
      <c r="E2" s="2"/>
      <c r="F2" s="1"/>
      <c r="G2" s="1"/>
      <c r="H2" s="1"/>
      <c r="I2" s="2"/>
      <c r="J2" s="2"/>
      <c r="K2" s="2"/>
      <c r="L2" s="3"/>
      <c r="N2" s="1" t="s">
        <v>1</v>
      </c>
      <c r="O2" s="1"/>
      <c r="P2" s="2"/>
      <c r="Q2" s="2"/>
      <c r="R2" s="2"/>
      <c r="S2" s="2"/>
      <c r="T2" s="2"/>
      <c r="U2" s="2"/>
    </row>
    <row r="3" spans="1:21" ht="33">
      <c r="A3" s="1"/>
      <c r="B3" s="1"/>
      <c r="C3" s="2"/>
      <c r="D3" s="2"/>
      <c r="E3" s="2"/>
      <c r="F3" s="1"/>
      <c r="G3" s="1"/>
      <c r="H3" s="1"/>
      <c r="I3" s="2"/>
      <c r="J3" s="2"/>
      <c r="K3" s="2"/>
      <c r="L3" s="3"/>
      <c r="N3" s="1" t="s">
        <v>2</v>
      </c>
      <c r="O3" s="1"/>
      <c r="P3" s="2"/>
      <c r="Q3" s="2"/>
      <c r="R3" s="2"/>
      <c r="S3" s="2"/>
      <c r="T3" s="2"/>
      <c r="U3" s="2"/>
    </row>
    <row r="4" spans="1:21" ht="33">
      <c r="A4" s="1"/>
      <c r="B4" s="1"/>
      <c r="C4" s="2"/>
      <c r="D4" s="2"/>
      <c r="E4" s="2"/>
      <c r="F4" s="1"/>
      <c r="G4" s="1"/>
      <c r="H4" s="1"/>
      <c r="I4" s="2"/>
      <c r="J4" s="2"/>
      <c r="K4" s="2"/>
      <c r="L4" s="3"/>
      <c r="N4" s="1" t="s">
        <v>3</v>
      </c>
      <c r="O4" s="1"/>
      <c r="P4" s="2"/>
      <c r="Q4" s="2"/>
      <c r="R4" s="2"/>
      <c r="S4" s="2"/>
      <c r="T4" s="2"/>
      <c r="U4" s="2"/>
    </row>
    <row r="5" spans="1:21" ht="33">
      <c r="A5" s="1"/>
      <c r="B5" s="1"/>
      <c r="C5" s="2"/>
      <c r="D5" s="2"/>
      <c r="E5" s="2"/>
      <c r="F5" s="1"/>
      <c r="G5" s="1"/>
      <c r="H5" s="1"/>
      <c r="I5" s="2"/>
      <c r="J5" s="2"/>
      <c r="K5" s="2"/>
      <c r="L5" s="3"/>
      <c r="N5" s="1"/>
      <c r="O5" s="1"/>
      <c r="P5" s="2"/>
      <c r="Q5" s="2"/>
      <c r="R5" s="2"/>
      <c r="S5" s="2"/>
      <c r="T5" s="2"/>
      <c r="U5" s="2"/>
    </row>
    <row r="6" spans="1:21" ht="33">
      <c r="A6" s="1"/>
      <c r="B6" s="1"/>
      <c r="C6" s="2"/>
      <c r="D6" s="2"/>
      <c r="E6" s="2"/>
      <c r="F6" s="1"/>
      <c r="G6" s="1"/>
      <c r="H6" s="1"/>
      <c r="I6" s="2"/>
      <c r="J6" s="2"/>
      <c r="K6" s="2"/>
      <c r="L6" s="3"/>
      <c r="N6" s="243" t="s">
        <v>4</v>
      </c>
      <c r="O6" s="243"/>
      <c r="P6" s="244"/>
      <c r="Q6" s="244"/>
      <c r="R6" s="244"/>
      <c r="S6" s="244"/>
      <c r="T6" s="244" t="s">
        <v>249</v>
      </c>
      <c r="U6" s="2"/>
    </row>
    <row r="7" spans="1:21" ht="3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3"/>
      <c r="N7" s="1"/>
      <c r="O7" s="1"/>
      <c r="P7" s="1"/>
      <c r="Q7" s="1"/>
      <c r="R7" s="1"/>
      <c r="S7" s="1"/>
      <c r="T7" s="1"/>
      <c r="U7" s="1"/>
    </row>
    <row r="8" spans="1:12" ht="33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3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3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59.25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1" ht="33" customHeight="1">
      <c r="A13" s="193" t="s">
        <v>236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</row>
    <row r="14" spans="1:21" ht="82.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</row>
    <row r="15" spans="1:21" ht="33">
      <c r="A15" s="194" t="s">
        <v>265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</row>
    <row r="16" spans="1:12" ht="3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0.25">
      <c r="A19" s="7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 customHeight="1">
      <c r="A20" s="7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7">
      <c r="A21" s="195" t="s">
        <v>266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1:12" ht="27">
      <c r="A22" s="8"/>
      <c r="B22" s="8"/>
      <c r="C22" s="9"/>
      <c r="D22" s="9"/>
      <c r="E22" s="9"/>
      <c r="F22" s="9"/>
      <c r="G22" s="9"/>
      <c r="H22" s="9"/>
      <c r="I22" s="6"/>
      <c r="J22" s="6"/>
      <c r="K22" s="6"/>
      <c r="L22" s="6"/>
    </row>
    <row r="23" spans="1:12" ht="20.2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 selectLockedCells="1" selectUnlockedCells="1"/>
  <mergeCells count="3">
    <mergeCell ref="A13:U14"/>
    <mergeCell ref="A15:U15"/>
    <mergeCell ref="A21:L21"/>
  </mergeCells>
  <printOptions horizontalCentered="1"/>
  <pageMargins left="1.2993055555555555" right="0" top="0.9840277777777777" bottom="0.5902777777777778" header="0.5118055555555555" footer="0.5118055555555555"/>
  <pageSetup horizontalDpi="300" verticalDpi="3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BL28"/>
  <sheetViews>
    <sheetView view="pageLayout" zoomScale="60" zoomScaleNormal="70" zoomScaleSheetLayoutView="50" zoomScalePageLayoutView="60" workbookViewId="0" topLeftCell="A10">
      <selection activeCell="B17" sqref="B17"/>
    </sheetView>
  </sheetViews>
  <sheetFormatPr defaultColWidth="8.8515625" defaultRowHeight="12.75"/>
  <cols>
    <col min="1" max="1" width="32.7109375" style="10" customWidth="1"/>
    <col min="2" max="2" width="70.8515625" style="10" customWidth="1"/>
    <col min="3" max="3" width="12.7109375" style="10" customWidth="1"/>
    <col min="4" max="5" width="13.8515625" style="10" customWidth="1"/>
    <col min="6" max="6" width="15.7109375" style="10" customWidth="1"/>
    <col min="7" max="7" width="28.28125" style="10" customWidth="1"/>
    <col min="8" max="8" width="14.8515625" style="10" customWidth="1"/>
    <col min="9" max="9" width="13.140625" style="10" customWidth="1"/>
    <col min="10" max="10" width="14.00390625" style="10" customWidth="1"/>
    <col min="11" max="11" width="16.00390625" style="10" customWidth="1"/>
    <col min="12" max="13" width="12.57421875" style="10" customWidth="1"/>
    <col min="14" max="16384" width="8.8515625" style="10" customWidth="1"/>
  </cols>
  <sheetData>
    <row r="1" spans="1:13" ht="26.25">
      <c r="A1" s="169" t="s">
        <v>210</v>
      </c>
      <c r="B1" s="12" t="s">
        <v>195</v>
      </c>
      <c r="C1" s="12"/>
      <c r="D1" s="12"/>
      <c r="E1" s="12"/>
      <c r="F1" s="12"/>
      <c r="G1" s="12"/>
      <c r="H1" s="12"/>
      <c r="I1" s="12"/>
      <c r="J1" s="12"/>
      <c r="K1" s="12"/>
      <c r="L1" s="171"/>
      <c r="M1" s="56"/>
    </row>
    <row r="2" spans="1:13" ht="54" customHeight="1">
      <c r="A2" s="20" t="s">
        <v>6</v>
      </c>
      <c r="B2" s="17" t="s">
        <v>7</v>
      </c>
      <c r="C2" s="17" t="s">
        <v>8</v>
      </c>
      <c r="D2" s="216" t="s">
        <v>9</v>
      </c>
      <c r="E2" s="216"/>
      <c r="F2" s="216"/>
      <c r="G2" s="17" t="s">
        <v>10</v>
      </c>
      <c r="H2" s="216" t="s">
        <v>11</v>
      </c>
      <c r="I2" s="216"/>
      <c r="J2" s="216"/>
      <c r="K2" s="216" t="s">
        <v>12</v>
      </c>
      <c r="L2" s="216"/>
      <c r="M2" s="57"/>
    </row>
    <row r="3" spans="1:13" ht="26.25">
      <c r="A3" s="35"/>
      <c r="B3" s="35"/>
      <c r="C3" s="35"/>
      <c r="D3" s="17" t="s">
        <v>13</v>
      </c>
      <c r="E3" s="17" t="s">
        <v>14</v>
      </c>
      <c r="F3" s="17" t="s">
        <v>15</v>
      </c>
      <c r="G3" s="17"/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57"/>
    </row>
    <row r="4" spans="1:64" ht="26.25">
      <c r="A4" s="31"/>
      <c r="B4" s="36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21"/>
      <c r="O4" s="21"/>
      <c r="P4" s="21"/>
      <c r="Q4" s="21"/>
      <c r="R4" s="21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13" s="21" customFormat="1" ht="26.25">
      <c r="A5" s="31" t="s">
        <v>45</v>
      </c>
      <c r="B5" s="30" t="s">
        <v>103</v>
      </c>
      <c r="C5" s="25">
        <v>120</v>
      </c>
      <c r="D5" s="25">
        <v>21.048</v>
      </c>
      <c r="E5" s="25">
        <v>14.46</v>
      </c>
      <c r="F5" s="25">
        <v>20.58</v>
      </c>
      <c r="G5" s="25">
        <v>296.4</v>
      </c>
      <c r="H5" s="25">
        <v>0.06</v>
      </c>
      <c r="I5" s="25">
        <v>0.312</v>
      </c>
      <c r="J5" s="25">
        <v>0.288</v>
      </c>
      <c r="K5" s="25">
        <v>176.76</v>
      </c>
      <c r="L5" s="25">
        <v>0.828</v>
      </c>
      <c r="M5" s="53"/>
    </row>
    <row r="6" spans="1:12" s="21" customFormat="1" ht="26.25">
      <c r="A6" s="31" t="s">
        <v>65</v>
      </c>
      <c r="B6" s="29" t="s">
        <v>66</v>
      </c>
      <c r="C6" s="25">
        <v>50</v>
      </c>
      <c r="D6" s="25">
        <v>0.97</v>
      </c>
      <c r="E6" s="25">
        <v>2.26</v>
      </c>
      <c r="F6" s="25">
        <v>6.63</v>
      </c>
      <c r="G6" s="25">
        <v>50.75</v>
      </c>
      <c r="H6" s="25">
        <v>0.015</v>
      </c>
      <c r="I6" s="25">
        <v>0.035</v>
      </c>
      <c r="J6" s="25">
        <v>0.16</v>
      </c>
      <c r="K6" s="25">
        <v>31.355</v>
      </c>
      <c r="L6" s="25">
        <v>0.085</v>
      </c>
    </row>
    <row r="7" spans="1:12" s="21" customFormat="1" ht="52.5">
      <c r="A7" s="23" t="s">
        <v>179</v>
      </c>
      <c r="B7" s="30" t="s">
        <v>180</v>
      </c>
      <c r="C7" s="25">
        <v>150</v>
      </c>
      <c r="D7" s="25">
        <v>0.04</v>
      </c>
      <c r="E7" s="25">
        <v>0.01</v>
      </c>
      <c r="F7" s="25">
        <v>6.99</v>
      </c>
      <c r="G7" s="25">
        <v>28</v>
      </c>
      <c r="H7" s="25">
        <v>0</v>
      </c>
      <c r="I7" s="25">
        <v>0</v>
      </c>
      <c r="J7" s="25">
        <v>0.02</v>
      </c>
      <c r="K7" s="25">
        <v>8</v>
      </c>
      <c r="L7" s="25">
        <v>0.19</v>
      </c>
    </row>
    <row r="8" spans="1:13" s="21" customFormat="1" ht="21" customHeight="1">
      <c r="A8" s="229" t="s">
        <v>23</v>
      </c>
      <c r="B8" s="196" t="s">
        <v>267</v>
      </c>
      <c r="C8" s="26">
        <v>20</v>
      </c>
      <c r="D8" s="197">
        <v>1.54</v>
      </c>
      <c r="E8" s="197">
        <v>3.46</v>
      </c>
      <c r="F8" s="197">
        <v>9.75</v>
      </c>
      <c r="G8" s="197">
        <v>78</v>
      </c>
      <c r="H8" s="197">
        <v>0.02</v>
      </c>
      <c r="I8" s="197">
        <v>0.02</v>
      </c>
      <c r="J8" s="197">
        <v>0</v>
      </c>
      <c r="K8" s="197">
        <v>4.48</v>
      </c>
      <c r="L8" s="197">
        <v>0.23</v>
      </c>
      <c r="M8" s="53"/>
    </row>
    <row r="9" spans="1:13" s="21" customFormat="1" ht="21.75" customHeight="1">
      <c r="A9" s="229"/>
      <c r="B9" s="196"/>
      <c r="C9" s="25">
        <v>4</v>
      </c>
      <c r="D9" s="197"/>
      <c r="E9" s="197"/>
      <c r="F9" s="197"/>
      <c r="G9" s="197"/>
      <c r="H9" s="197"/>
      <c r="I9" s="197"/>
      <c r="J9" s="197"/>
      <c r="K9" s="197"/>
      <c r="L9" s="197"/>
      <c r="M9" s="53"/>
    </row>
    <row r="10" spans="1:13" s="21" customFormat="1" ht="26.25">
      <c r="A10" s="31"/>
      <c r="B10" s="43" t="s">
        <v>24</v>
      </c>
      <c r="C10" s="28">
        <f>SUM(C5:C9)</f>
        <v>344</v>
      </c>
      <c r="D10" s="25"/>
      <c r="E10" s="25"/>
      <c r="F10" s="25"/>
      <c r="G10" s="25"/>
      <c r="H10" s="25"/>
      <c r="I10" s="25"/>
      <c r="J10" s="25"/>
      <c r="K10" s="25"/>
      <c r="L10" s="25"/>
      <c r="M10" s="53"/>
    </row>
    <row r="11" spans="1:13" s="21" customFormat="1" ht="26.25">
      <c r="A11" s="31"/>
      <c r="B11" s="36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53"/>
    </row>
    <row r="12" spans="1:12" s="38" customFormat="1" ht="30.75" customHeight="1">
      <c r="A12" s="23" t="s">
        <v>26</v>
      </c>
      <c r="B12" s="24" t="s">
        <v>27</v>
      </c>
      <c r="C12" s="25">
        <v>100</v>
      </c>
      <c r="D12" s="25">
        <v>0.4</v>
      </c>
      <c r="E12" s="25">
        <v>0.4</v>
      </c>
      <c r="F12" s="25">
        <v>9.8</v>
      </c>
      <c r="G12" s="25">
        <v>44</v>
      </c>
      <c r="H12" s="25">
        <v>0.03</v>
      </c>
      <c r="I12" s="25">
        <v>0.02</v>
      </c>
      <c r="J12" s="25">
        <v>10</v>
      </c>
      <c r="K12" s="25">
        <v>16</v>
      </c>
      <c r="L12" s="25">
        <v>2.2</v>
      </c>
    </row>
    <row r="13" spans="1:13" s="21" customFormat="1" ht="26.25">
      <c r="A13" s="31"/>
      <c r="B13" s="30" t="s">
        <v>209</v>
      </c>
      <c r="C13" s="25" t="s">
        <v>209</v>
      </c>
      <c r="D13" s="25"/>
      <c r="E13" s="25"/>
      <c r="F13" s="25"/>
      <c r="G13" s="25"/>
      <c r="H13" s="25"/>
      <c r="I13" s="25"/>
      <c r="J13" s="25"/>
      <c r="K13" s="25"/>
      <c r="L13" s="25"/>
      <c r="M13" s="53"/>
    </row>
    <row r="14" spans="1:13" s="21" customFormat="1" ht="26.25">
      <c r="A14" s="31"/>
      <c r="B14" s="36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3"/>
    </row>
    <row r="15" spans="1:12" s="38" customFormat="1" ht="27" customHeight="1">
      <c r="A15" s="23" t="s">
        <v>173</v>
      </c>
      <c r="B15" s="24" t="s">
        <v>174</v>
      </c>
      <c r="C15" s="48">
        <v>150</v>
      </c>
      <c r="D15" s="48">
        <v>0.97</v>
      </c>
      <c r="E15" s="48">
        <v>3.04</v>
      </c>
      <c r="F15" s="48">
        <v>6.56</v>
      </c>
      <c r="G15" s="48">
        <v>62</v>
      </c>
      <c r="H15" s="48">
        <v>0.052</v>
      </c>
      <c r="I15" s="48">
        <v>0.031</v>
      </c>
      <c r="J15" s="48">
        <v>4.52</v>
      </c>
      <c r="K15" s="48">
        <v>14.04</v>
      </c>
      <c r="L15" s="48">
        <v>0.51</v>
      </c>
    </row>
    <row r="16" spans="1:12" s="21" customFormat="1" ht="26.25">
      <c r="A16" s="23" t="s">
        <v>185</v>
      </c>
      <c r="B16" s="29" t="s">
        <v>93</v>
      </c>
      <c r="C16" s="25">
        <v>150</v>
      </c>
      <c r="D16" s="25">
        <v>5.63</v>
      </c>
      <c r="E16" s="25">
        <v>3.98</v>
      </c>
      <c r="F16" s="25">
        <v>11</v>
      </c>
      <c r="G16" s="25">
        <v>170.45</v>
      </c>
      <c r="H16" s="25">
        <v>0.1</v>
      </c>
      <c r="I16" s="25">
        <v>0.02</v>
      </c>
      <c r="J16" s="25">
        <v>6.13</v>
      </c>
      <c r="K16" s="25">
        <v>44.28</v>
      </c>
      <c r="L16" s="25">
        <v>0.73</v>
      </c>
    </row>
    <row r="17" spans="1:13" s="21" customFormat="1" ht="26.25">
      <c r="A17" s="23" t="s">
        <v>241</v>
      </c>
      <c r="B17" s="29" t="s">
        <v>242</v>
      </c>
      <c r="C17" s="25">
        <v>45</v>
      </c>
      <c r="D17" s="25">
        <v>0.54</v>
      </c>
      <c r="E17" s="25">
        <v>2.12</v>
      </c>
      <c r="F17" s="25">
        <v>3.47</v>
      </c>
      <c r="G17" s="25">
        <v>35.1</v>
      </c>
      <c r="H17" s="25">
        <v>0.02</v>
      </c>
      <c r="I17" s="25">
        <v>0.02</v>
      </c>
      <c r="J17" s="25">
        <v>4.32</v>
      </c>
      <c r="K17" s="25">
        <v>14.4</v>
      </c>
      <c r="L17" s="25">
        <v>0.19</v>
      </c>
      <c r="M17" s="134"/>
    </row>
    <row r="18" spans="1:12" s="38" customFormat="1" ht="26.25">
      <c r="A18" s="23" t="s">
        <v>167</v>
      </c>
      <c r="B18" s="29" t="s">
        <v>168</v>
      </c>
      <c r="C18" s="25">
        <v>150</v>
      </c>
      <c r="D18" s="25">
        <v>0.33</v>
      </c>
      <c r="E18" s="25">
        <v>0.015</v>
      </c>
      <c r="F18" s="25">
        <v>20.82</v>
      </c>
      <c r="G18" s="25">
        <v>84.75</v>
      </c>
      <c r="H18" s="25">
        <v>0.0015</v>
      </c>
      <c r="I18" s="25">
        <v>0.004</v>
      </c>
      <c r="J18" s="25">
        <v>0.3</v>
      </c>
      <c r="K18" s="25">
        <v>23.86</v>
      </c>
      <c r="L18" s="25">
        <v>0.93</v>
      </c>
    </row>
    <row r="19" spans="1:13" s="21" customFormat="1" ht="26.25">
      <c r="A19" s="31" t="s">
        <v>187</v>
      </c>
      <c r="B19" s="24" t="s">
        <v>37</v>
      </c>
      <c r="C19" s="25">
        <v>15.8</v>
      </c>
      <c r="D19" s="25">
        <v>1.24</v>
      </c>
      <c r="E19" s="25">
        <v>0.15</v>
      </c>
      <c r="F19" s="25">
        <v>7.63</v>
      </c>
      <c r="G19" s="25">
        <v>37.13</v>
      </c>
      <c r="H19" s="25">
        <v>0.025</v>
      </c>
      <c r="I19" s="25">
        <v>0.009</v>
      </c>
      <c r="J19" s="25">
        <v>0</v>
      </c>
      <c r="K19" s="25">
        <v>3.63</v>
      </c>
      <c r="L19" s="25">
        <v>0.316</v>
      </c>
      <c r="M19" s="53"/>
    </row>
    <row r="20" spans="1:13" s="21" customFormat="1" ht="26.25">
      <c r="A20" s="31" t="s">
        <v>188</v>
      </c>
      <c r="B20" s="24" t="s">
        <v>39</v>
      </c>
      <c r="C20" s="25">
        <v>30</v>
      </c>
      <c r="D20" s="25">
        <v>1.98</v>
      </c>
      <c r="E20" s="25">
        <v>0.36</v>
      </c>
      <c r="F20" s="25">
        <v>10.02</v>
      </c>
      <c r="G20" s="25">
        <v>52.2</v>
      </c>
      <c r="H20" s="25">
        <v>0.054</v>
      </c>
      <c r="I20" s="25">
        <v>0.024</v>
      </c>
      <c r="J20" s="25">
        <v>0</v>
      </c>
      <c r="K20" s="25">
        <v>10.5</v>
      </c>
      <c r="L20" s="25">
        <v>1.17</v>
      </c>
      <c r="M20" s="53"/>
    </row>
    <row r="21" spans="1:13" s="21" customFormat="1" ht="26.25">
      <c r="A21" s="31"/>
      <c r="B21" s="43" t="s">
        <v>24</v>
      </c>
      <c r="C21" s="28">
        <f>SUM(C15:C20)</f>
        <v>540.8</v>
      </c>
      <c r="D21" s="25"/>
      <c r="E21" s="25"/>
      <c r="F21" s="25"/>
      <c r="G21" s="25"/>
      <c r="H21" s="25"/>
      <c r="I21" s="25"/>
      <c r="J21" s="25"/>
      <c r="K21" s="25"/>
      <c r="L21" s="25"/>
      <c r="M21" s="53"/>
    </row>
    <row r="22" spans="1:13" s="21" customFormat="1" ht="26.25">
      <c r="A22" s="31"/>
      <c r="B22" s="36" t="s">
        <v>251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53"/>
    </row>
    <row r="23" spans="1:13" s="21" customFormat="1" ht="26.25">
      <c r="A23" s="88" t="s">
        <v>259</v>
      </c>
      <c r="B23" s="101" t="s">
        <v>260</v>
      </c>
      <c r="C23" s="25">
        <v>200</v>
      </c>
      <c r="D23" s="108">
        <v>6.64</v>
      </c>
      <c r="E23" s="108">
        <v>7.59</v>
      </c>
      <c r="F23" s="108">
        <v>28.13</v>
      </c>
      <c r="G23" s="108">
        <v>204</v>
      </c>
      <c r="H23" s="108">
        <v>0.12</v>
      </c>
      <c r="I23" s="108">
        <v>0.08</v>
      </c>
      <c r="J23" s="108">
        <v>1.95</v>
      </c>
      <c r="K23" s="108">
        <v>198.46</v>
      </c>
      <c r="L23" s="108">
        <v>0.55</v>
      </c>
      <c r="M23" s="53"/>
    </row>
    <row r="24" spans="1:13" s="21" customFormat="1" ht="52.5">
      <c r="A24" s="31" t="s">
        <v>86</v>
      </c>
      <c r="B24" s="30" t="s">
        <v>211</v>
      </c>
      <c r="C24" s="25">
        <v>60</v>
      </c>
      <c r="D24" s="25">
        <v>7.752</v>
      </c>
      <c r="E24" s="25">
        <v>4.014</v>
      </c>
      <c r="F24" s="25">
        <v>32.25</v>
      </c>
      <c r="G24" s="25">
        <v>196.97</v>
      </c>
      <c r="H24" s="25">
        <v>0.01</v>
      </c>
      <c r="I24" s="25">
        <v>0.07</v>
      </c>
      <c r="J24" s="25">
        <v>1.11</v>
      </c>
      <c r="K24" s="25">
        <v>33.09</v>
      </c>
      <c r="L24" s="25">
        <v>0.55</v>
      </c>
      <c r="M24" s="53"/>
    </row>
    <row r="25" spans="1:12" s="127" customFormat="1" ht="26.25">
      <c r="A25" s="23" t="s">
        <v>106</v>
      </c>
      <c r="B25" s="29" t="s">
        <v>107</v>
      </c>
      <c r="C25" s="25">
        <v>150</v>
      </c>
      <c r="D25" s="25">
        <v>4.35</v>
      </c>
      <c r="E25" s="25">
        <v>3.75</v>
      </c>
      <c r="F25" s="25">
        <v>7.2</v>
      </c>
      <c r="G25" s="25">
        <v>81</v>
      </c>
      <c r="H25" s="25">
        <v>0.06</v>
      </c>
      <c r="I25" s="25">
        <v>0.225</v>
      </c>
      <c r="J25" s="25">
        <v>1.95</v>
      </c>
      <c r="K25" s="25">
        <v>180</v>
      </c>
      <c r="L25" s="25">
        <v>0.15</v>
      </c>
    </row>
    <row r="26" spans="1:13" s="21" customFormat="1" ht="26.25">
      <c r="A26" s="31"/>
      <c r="B26" s="43" t="s">
        <v>24</v>
      </c>
      <c r="C26" s="28">
        <f>SUM(C24:C25)</f>
        <v>210</v>
      </c>
      <c r="D26" s="28"/>
      <c r="E26" s="28"/>
      <c r="F26" s="28"/>
      <c r="G26" s="28"/>
      <c r="H26" s="28"/>
      <c r="I26" s="28"/>
      <c r="J26" s="28"/>
      <c r="K26" s="28"/>
      <c r="L26" s="28"/>
      <c r="M26" s="53"/>
    </row>
    <row r="27" spans="1:13" s="21" customFormat="1" ht="26.25">
      <c r="A27" s="31"/>
      <c r="B27" s="44" t="s">
        <v>41</v>
      </c>
      <c r="C27" s="25"/>
      <c r="D27" s="25">
        <f aca="true" t="shared" si="0" ref="D27:L27">SUM(D5:D26)</f>
        <v>53.42999999999999</v>
      </c>
      <c r="E27" s="25">
        <f t="shared" si="0"/>
        <v>45.609</v>
      </c>
      <c r="F27" s="25">
        <f t="shared" si="0"/>
        <v>180.82999999999998</v>
      </c>
      <c r="G27" s="25">
        <f t="shared" si="0"/>
        <v>1420.75</v>
      </c>
      <c r="H27" s="25">
        <f t="shared" si="0"/>
        <v>0.5675000000000001</v>
      </c>
      <c r="I27" s="25">
        <f t="shared" si="0"/>
        <v>0.87</v>
      </c>
      <c r="J27" s="25">
        <f t="shared" si="0"/>
        <v>30.747999999999998</v>
      </c>
      <c r="K27" s="25">
        <f t="shared" si="0"/>
        <v>758.855</v>
      </c>
      <c r="L27" s="25">
        <f t="shared" si="0"/>
        <v>8.629</v>
      </c>
      <c r="M27" s="53"/>
    </row>
    <row r="28" spans="1:13" s="21" customFormat="1" ht="26.25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53"/>
    </row>
  </sheetData>
  <sheetProtection selectLockedCells="1" selectUnlockedCells="1"/>
  <mergeCells count="15">
    <mergeCell ref="E8:E9"/>
    <mergeCell ref="F8:F9"/>
    <mergeCell ref="G8:G9"/>
    <mergeCell ref="H8:H9"/>
    <mergeCell ref="I8:I9"/>
    <mergeCell ref="J8:J9"/>
    <mergeCell ref="K8:K9"/>
    <mergeCell ref="L8:L9"/>
    <mergeCell ref="A28:L28"/>
    <mergeCell ref="D2:F2"/>
    <mergeCell ref="H2:J2"/>
    <mergeCell ref="K2:L2"/>
    <mergeCell ref="A8:A9"/>
    <mergeCell ref="B8:B9"/>
    <mergeCell ref="D8:D9"/>
  </mergeCells>
  <printOptions horizontalCentered="1"/>
  <pageMargins left="0.7440476190476191" right="0.27529761904761907" top="0.75" bottom="0.75" header="0.5118055555555555" footer="0.5118055555555555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AP34"/>
  <sheetViews>
    <sheetView view="pageLayout" zoomScale="50" zoomScaleNormal="70" zoomScalePageLayoutView="50" workbookViewId="0" topLeftCell="A16">
      <selection activeCell="F37" sqref="F37"/>
    </sheetView>
  </sheetViews>
  <sheetFormatPr defaultColWidth="8.8515625" defaultRowHeight="12.75"/>
  <cols>
    <col min="1" max="1" width="31.28125" style="11" customWidth="1"/>
    <col min="2" max="2" width="80.140625" style="10" customWidth="1"/>
    <col min="3" max="3" width="14.7109375" style="10" customWidth="1"/>
    <col min="4" max="4" width="15.28125" style="10" customWidth="1"/>
    <col min="5" max="5" width="13.7109375" style="10" customWidth="1"/>
    <col min="6" max="6" width="15.7109375" style="10" customWidth="1"/>
    <col min="7" max="7" width="28.28125" style="10" customWidth="1"/>
    <col min="8" max="8" width="15.7109375" style="10" customWidth="1"/>
    <col min="9" max="10" width="11.7109375" style="10" customWidth="1"/>
    <col min="11" max="11" width="14.8515625" style="10" customWidth="1"/>
    <col min="12" max="12" width="13.140625" style="10" customWidth="1"/>
    <col min="13" max="16384" width="8.8515625" style="10" customWidth="1"/>
  </cols>
  <sheetData>
    <row r="1" spans="1:12" ht="26.25">
      <c r="A1" s="228" t="s">
        <v>170</v>
      </c>
      <c r="B1" s="228"/>
      <c r="C1" s="12"/>
      <c r="D1" s="13"/>
      <c r="E1" s="13"/>
      <c r="F1" s="13"/>
      <c r="G1" s="13"/>
      <c r="H1" s="13"/>
      <c r="I1" s="13"/>
      <c r="J1" s="13"/>
      <c r="K1" s="14"/>
      <c r="L1" s="15"/>
    </row>
    <row r="2" spans="1:12" ht="56.25" customHeight="1">
      <c r="A2" s="19" t="s">
        <v>6</v>
      </c>
      <c r="B2" s="17" t="s">
        <v>7</v>
      </c>
      <c r="C2" s="17" t="s">
        <v>8</v>
      </c>
      <c r="D2" s="216" t="s">
        <v>9</v>
      </c>
      <c r="E2" s="216"/>
      <c r="F2" s="216"/>
      <c r="G2" s="17" t="s">
        <v>10</v>
      </c>
      <c r="H2" s="215" t="s">
        <v>11</v>
      </c>
      <c r="I2" s="215"/>
      <c r="J2" s="215"/>
      <c r="K2" s="216" t="s">
        <v>12</v>
      </c>
      <c r="L2" s="216"/>
    </row>
    <row r="3" spans="1:4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37" customFormat="1" ht="26.25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0"/>
      <c r="N4" s="10"/>
      <c r="O4" s="1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21" customFormat="1" ht="26.25">
      <c r="A5" s="31" t="s">
        <v>54</v>
      </c>
      <c r="B5" s="29" t="s">
        <v>55</v>
      </c>
      <c r="C5" s="59">
        <v>200</v>
      </c>
      <c r="D5" s="25">
        <v>6.21</v>
      </c>
      <c r="E5" s="25">
        <v>7.466</v>
      </c>
      <c r="F5" s="25">
        <v>25.09</v>
      </c>
      <c r="G5" s="25">
        <v>192</v>
      </c>
      <c r="H5" s="25">
        <v>0.08</v>
      </c>
      <c r="I5" s="25">
        <v>0.066</v>
      </c>
      <c r="J5" s="25">
        <v>1.95</v>
      </c>
      <c r="K5" s="25">
        <v>182.63</v>
      </c>
      <c r="L5" s="25">
        <v>0.301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12" s="21" customFormat="1" ht="26.25">
      <c r="A6" s="23" t="s">
        <v>140</v>
      </c>
      <c r="B6" s="94" t="s">
        <v>22</v>
      </c>
      <c r="C6" s="92">
        <v>150</v>
      </c>
      <c r="D6" s="93">
        <v>2.34</v>
      </c>
      <c r="E6" s="93">
        <v>2</v>
      </c>
      <c r="F6" s="93">
        <v>10.63</v>
      </c>
      <c r="G6" s="93">
        <v>70</v>
      </c>
      <c r="H6" s="93">
        <v>94.3</v>
      </c>
      <c r="I6" s="93">
        <v>0.1</v>
      </c>
      <c r="J6" s="93">
        <v>0.03</v>
      </c>
      <c r="K6" s="93">
        <v>0.11</v>
      </c>
      <c r="L6" s="93">
        <v>0.98</v>
      </c>
    </row>
    <row r="7" spans="1:12" s="21" customFormat="1" ht="24" customHeight="1">
      <c r="A7" s="229" t="s">
        <v>78</v>
      </c>
      <c r="B7" s="196" t="s">
        <v>79</v>
      </c>
      <c r="C7" s="26">
        <v>20</v>
      </c>
      <c r="D7" s="232">
        <v>3.61</v>
      </c>
      <c r="E7" s="232">
        <v>5.4</v>
      </c>
      <c r="F7" s="232">
        <v>9.75</v>
      </c>
      <c r="G7" s="232">
        <v>106</v>
      </c>
      <c r="H7" s="232">
        <v>94.48</v>
      </c>
      <c r="I7" s="232">
        <v>0.33</v>
      </c>
      <c r="J7" s="232">
        <v>0.02</v>
      </c>
      <c r="K7" s="232">
        <v>0.01</v>
      </c>
      <c r="L7" s="232">
        <v>0.14</v>
      </c>
    </row>
    <row r="8" spans="1:12" s="21" customFormat="1" ht="26.25">
      <c r="A8" s="229"/>
      <c r="B8" s="196"/>
      <c r="C8" s="25">
        <v>4</v>
      </c>
      <c r="D8" s="232"/>
      <c r="E8" s="232"/>
      <c r="F8" s="232"/>
      <c r="G8" s="232"/>
      <c r="H8" s="232"/>
      <c r="I8" s="232"/>
      <c r="J8" s="232"/>
      <c r="K8" s="232"/>
      <c r="L8" s="232"/>
    </row>
    <row r="9" spans="1:42" s="38" customFormat="1" ht="26.25">
      <c r="A9" s="229"/>
      <c r="B9" s="196"/>
      <c r="C9" s="48">
        <v>9</v>
      </c>
      <c r="D9" s="232"/>
      <c r="E9" s="232"/>
      <c r="F9" s="232"/>
      <c r="G9" s="232"/>
      <c r="H9" s="232"/>
      <c r="I9" s="232"/>
      <c r="J9" s="232"/>
      <c r="K9" s="232"/>
      <c r="L9" s="23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12" s="21" customFormat="1" ht="26.25">
      <c r="A10" s="41"/>
      <c r="B10" s="27" t="s">
        <v>24</v>
      </c>
      <c r="C10" s="28">
        <f>SUM(C5:C9)</f>
        <v>383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41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42" s="21" customFormat="1" ht="26.25">
      <c r="A12" s="23" t="s">
        <v>48</v>
      </c>
      <c r="B12" s="30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12" s="21" customFormat="1" ht="26.25">
      <c r="A13" s="41"/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41"/>
      <c r="B14" s="22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52.5">
      <c r="A15" s="31" t="s">
        <v>217</v>
      </c>
      <c r="B15" s="30" t="s">
        <v>218</v>
      </c>
      <c r="C15" s="25">
        <v>150</v>
      </c>
      <c r="D15" s="25">
        <v>2.34</v>
      </c>
      <c r="E15" s="25">
        <v>1.97</v>
      </c>
      <c r="F15" s="25">
        <v>10.74</v>
      </c>
      <c r="G15" s="25">
        <v>69.49</v>
      </c>
      <c r="H15" s="25">
        <v>0.083</v>
      </c>
      <c r="I15" s="25">
        <v>0.099</v>
      </c>
      <c r="J15" s="25">
        <v>5.2</v>
      </c>
      <c r="K15" s="25">
        <v>29.43</v>
      </c>
      <c r="L15" s="25">
        <v>54.02</v>
      </c>
    </row>
    <row r="16" spans="1:42" s="38" customFormat="1" ht="27" customHeight="1">
      <c r="A16" s="23" t="s">
        <v>89</v>
      </c>
      <c r="B16" s="24" t="s">
        <v>90</v>
      </c>
      <c r="C16" s="48">
        <v>170</v>
      </c>
      <c r="D16" s="48">
        <v>7.65</v>
      </c>
      <c r="E16" s="48">
        <v>6.375</v>
      </c>
      <c r="F16" s="48">
        <v>6.256</v>
      </c>
      <c r="G16" s="48">
        <v>216.75</v>
      </c>
      <c r="H16" s="48">
        <v>0.0425</v>
      </c>
      <c r="I16" s="48">
        <v>0.0425</v>
      </c>
      <c r="J16" s="48">
        <v>16.15</v>
      </c>
      <c r="K16" s="48">
        <v>60.401</v>
      </c>
      <c r="L16" s="48">
        <v>0.765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12" s="21" customFormat="1" ht="26.25">
      <c r="A17" s="23" t="s">
        <v>61</v>
      </c>
      <c r="B17" s="30" t="s">
        <v>62</v>
      </c>
      <c r="C17" s="25">
        <v>30</v>
      </c>
      <c r="D17" s="25">
        <v>0.465</v>
      </c>
      <c r="E17" s="25">
        <v>1.83</v>
      </c>
      <c r="F17" s="25">
        <v>4.09</v>
      </c>
      <c r="G17" s="25">
        <v>34.62</v>
      </c>
      <c r="H17" s="25">
        <v>0.009</v>
      </c>
      <c r="I17" s="25">
        <v>0.014</v>
      </c>
      <c r="J17" s="25">
        <v>2.32</v>
      </c>
      <c r="K17" s="25">
        <v>9.78</v>
      </c>
      <c r="L17" s="25">
        <v>0.42</v>
      </c>
    </row>
    <row r="18" spans="1:12" s="21" customFormat="1" ht="26.25">
      <c r="A18" s="31" t="s">
        <v>34</v>
      </c>
      <c r="B18" s="29" t="s">
        <v>35</v>
      </c>
      <c r="C18" s="25">
        <v>150</v>
      </c>
      <c r="D18" s="25">
        <v>0.12</v>
      </c>
      <c r="E18" s="25">
        <v>0.12</v>
      </c>
      <c r="F18" s="25">
        <v>17.91</v>
      </c>
      <c r="G18" s="25">
        <v>73.2</v>
      </c>
      <c r="H18" s="25">
        <v>0.007</v>
      </c>
      <c r="I18" s="25">
        <v>0.006</v>
      </c>
      <c r="J18" s="25">
        <v>1.29</v>
      </c>
      <c r="K18" s="25">
        <v>10.86</v>
      </c>
      <c r="L18" s="25">
        <v>0.0075</v>
      </c>
    </row>
    <row r="19" spans="1:12" s="21" customFormat="1" ht="26.25">
      <c r="A19" s="31" t="s">
        <v>36</v>
      </c>
      <c r="B19" s="23" t="s">
        <v>37</v>
      </c>
      <c r="C19" s="25">
        <v>15.8</v>
      </c>
      <c r="D19" s="25">
        <v>1.24</v>
      </c>
      <c r="E19" s="25">
        <v>0.15</v>
      </c>
      <c r="F19" s="25">
        <v>7.63</v>
      </c>
      <c r="G19" s="25">
        <v>37.13</v>
      </c>
      <c r="H19" s="25">
        <v>0.025</v>
      </c>
      <c r="I19" s="25">
        <v>0.009</v>
      </c>
      <c r="J19" s="25">
        <v>0</v>
      </c>
      <c r="K19" s="25">
        <v>3.63</v>
      </c>
      <c r="L19" s="25">
        <v>0.316</v>
      </c>
    </row>
    <row r="20" spans="1:12" s="21" customFormat="1" ht="26.25">
      <c r="A20" s="31" t="s">
        <v>38</v>
      </c>
      <c r="B20" s="23" t="s">
        <v>39</v>
      </c>
      <c r="C20" s="25">
        <v>30</v>
      </c>
      <c r="D20" s="25">
        <v>1.98</v>
      </c>
      <c r="E20" s="25">
        <v>0.36</v>
      </c>
      <c r="F20" s="25">
        <v>10.02</v>
      </c>
      <c r="G20" s="25">
        <v>52.2</v>
      </c>
      <c r="H20" s="25">
        <v>0.054</v>
      </c>
      <c r="I20" s="25">
        <v>0.024</v>
      </c>
      <c r="J20" s="25">
        <v>0</v>
      </c>
      <c r="K20" s="25">
        <v>10.5</v>
      </c>
      <c r="L20" s="25">
        <v>1.17</v>
      </c>
    </row>
    <row r="21" spans="1:12" s="21" customFormat="1" ht="26.25">
      <c r="A21" s="41"/>
      <c r="B21" s="27" t="s">
        <v>24</v>
      </c>
      <c r="C21" s="28">
        <f>SUM(C15:C20)</f>
        <v>545.8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s="21" customFormat="1" ht="26.25">
      <c r="A22" s="41"/>
      <c r="B22" s="22" t="s">
        <v>252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 t="s">
        <v>71</v>
      </c>
      <c r="B23" s="30" t="s">
        <v>72</v>
      </c>
      <c r="C23" s="25">
        <v>30</v>
      </c>
      <c r="D23" s="25">
        <v>0.24</v>
      </c>
      <c r="E23" s="25">
        <v>0.03</v>
      </c>
      <c r="F23" s="25">
        <v>0.753</v>
      </c>
      <c r="G23" s="25">
        <v>4.2</v>
      </c>
      <c r="H23" s="25">
        <v>0.013</v>
      </c>
      <c r="I23" s="25">
        <v>0.013</v>
      </c>
      <c r="J23" s="25">
        <v>3</v>
      </c>
      <c r="K23" s="25">
        <v>6.9</v>
      </c>
      <c r="L23" s="25">
        <v>0.18</v>
      </c>
    </row>
    <row r="24" spans="1:12" s="21" customFormat="1" ht="54.75" customHeight="1">
      <c r="A24" s="23" t="s">
        <v>243</v>
      </c>
      <c r="B24" s="87" t="s">
        <v>244</v>
      </c>
      <c r="C24" s="92">
        <v>110</v>
      </c>
      <c r="D24" s="181">
        <v>2.3</v>
      </c>
      <c r="E24" s="92">
        <v>3.8</v>
      </c>
      <c r="F24" s="92">
        <v>11.4</v>
      </c>
      <c r="G24" s="92">
        <v>93</v>
      </c>
      <c r="H24" s="92">
        <v>0.12</v>
      </c>
      <c r="I24" s="92">
        <v>0.09</v>
      </c>
      <c r="J24" s="92">
        <v>20.36</v>
      </c>
      <c r="K24" s="92">
        <v>4.6</v>
      </c>
      <c r="L24" s="92">
        <v>1.07</v>
      </c>
    </row>
    <row r="25" spans="1:12" s="21" customFormat="1" ht="26.25">
      <c r="A25" s="88" t="s">
        <v>36</v>
      </c>
      <c r="B25" s="101" t="s">
        <v>37</v>
      </c>
      <c r="C25" s="92">
        <v>20</v>
      </c>
      <c r="D25" s="92">
        <v>1.58</v>
      </c>
      <c r="E25" s="92">
        <v>0.2</v>
      </c>
      <c r="F25" s="92">
        <v>9.66</v>
      </c>
      <c r="G25" s="92">
        <v>47</v>
      </c>
      <c r="H25" s="92">
        <v>0.032</v>
      </c>
      <c r="I25" s="92">
        <v>0.012</v>
      </c>
      <c r="J25" s="92">
        <v>0</v>
      </c>
      <c r="K25" s="92">
        <v>4.6</v>
      </c>
      <c r="L25" s="92">
        <v>0.4</v>
      </c>
    </row>
    <row r="26" spans="1:12" s="21" customFormat="1" ht="26.25">
      <c r="A26" s="23" t="s">
        <v>77</v>
      </c>
      <c r="B26" s="29" t="s">
        <v>172</v>
      </c>
      <c r="C26" s="25">
        <v>150</v>
      </c>
      <c r="D26" s="25">
        <v>4.35</v>
      </c>
      <c r="E26" s="25">
        <v>3.76</v>
      </c>
      <c r="F26" s="25">
        <v>6.3</v>
      </c>
      <c r="G26" s="25">
        <v>76</v>
      </c>
      <c r="H26" s="25">
        <v>0.05</v>
      </c>
      <c r="I26" s="25">
        <v>0.2</v>
      </c>
      <c r="J26" s="25">
        <v>0.45</v>
      </c>
      <c r="K26" s="25">
        <v>186</v>
      </c>
      <c r="L26" s="25">
        <v>0.15</v>
      </c>
    </row>
    <row r="27" spans="1:42" s="21" customFormat="1" ht="26.25">
      <c r="A27" s="41"/>
      <c r="B27" s="27" t="s">
        <v>261</v>
      </c>
      <c r="C27" s="28">
        <f>SUM(C24:C26)</f>
        <v>280</v>
      </c>
      <c r="D27" s="25"/>
      <c r="E27" s="25"/>
      <c r="F27" s="25"/>
      <c r="G27" s="25"/>
      <c r="H27" s="25"/>
      <c r="I27" s="25"/>
      <c r="J27" s="25"/>
      <c r="K27" s="25"/>
      <c r="L27" s="2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1:42" s="21" customFormat="1" ht="26.25">
      <c r="A28" s="41"/>
      <c r="B28" s="60" t="s">
        <v>41</v>
      </c>
      <c r="C28" s="25"/>
      <c r="D28" s="25">
        <f aca="true" t="shared" si="0" ref="D28:L28">SUM(D5:D27)</f>
        <v>35.175</v>
      </c>
      <c r="E28" s="25">
        <f t="shared" si="0"/>
        <v>33.461000000000006</v>
      </c>
      <c r="F28" s="25">
        <f t="shared" si="0"/>
        <v>145.379</v>
      </c>
      <c r="G28" s="25">
        <f t="shared" si="0"/>
        <v>1135.5900000000001</v>
      </c>
      <c r="H28" s="25">
        <f t="shared" si="0"/>
        <v>189.31550000000004</v>
      </c>
      <c r="I28" s="25">
        <f t="shared" si="0"/>
        <v>1.0255</v>
      </c>
      <c r="J28" s="25">
        <f t="shared" si="0"/>
        <v>53.769999999999996</v>
      </c>
      <c r="K28" s="25">
        <f t="shared" si="0"/>
        <v>519.951</v>
      </c>
      <c r="L28" s="25">
        <f t="shared" si="0"/>
        <v>62.01950000000001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s="21" customFormat="1" ht="26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0" spans="1:42" s="21" customFormat="1" ht="26.25">
      <c r="A30" s="6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1:42" s="33" customFormat="1" ht="26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6:42" s="33" customFormat="1" ht="9" customHeight="1"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6:42" s="33" customFormat="1" ht="20.25" customHeight="1"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33" customFormat="1" ht="26.25">
      <c r="A34" s="231" t="s">
        <v>263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ht="25.5" customHeight="1"/>
  </sheetData>
  <sheetProtection selectLockedCells="1" selectUnlockedCells="1"/>
  <mergeCells count="18">
    <mergeCell ref="A1:B1"/>
    <mergeCell ref="D2:F2"/>
    <mergeCell ref="H2:J2"/>
    <mergeCell ref="K2:L2"/>
    <mergeCell ref="A7:A9"/>
    <mergeCell ref="B7:B9"/>
    <mergeCell ref="D7:D9"/>
    <mergeCell ref="E7:E9"/>
    <mergeCell ref="F7:F9"/>
    <mergeCell ref="G7:G9"/>
    <mergeCell ref="A29:L29"/>
    <mergeCell ref="A31:L31"/>
    <mergeCell ref="A34:L34"/>
    <mergeCell ref="H7:H9"/>
    <mergeCell ref="I7:I9"/>
    <mergeCell ref="J7:J9"/>
    <mergeCell ref="K7:K9"/>
    <mergeCell ref="L7:L9"/>
  </mergeCells>
  <printOptions horizontalCentered="1"/>
  <pageMargins left="0.7575757575757576" right="0.68" top="0.75" bottom="0.7736111111111111" header="0.5118055555555555" footer="0.5118055555555555"/>
  <pageSetup horizontalDpi="300" verticalDpi="300" orientation="landscape" paperSize="9" scale="48" r:id="rId1"/>
  <colBreaks count="1" manualBreakCount="1">
    <brk id="12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U74"/>
  <sheetViews>
    <sheetView tabSelected="1" view="pageLayout" zoomScale="70" zoomScaleNormal="70" zoomScaleSheetLayoutView="30" zoomScalePageLayoutView="70" workbookViewId="0" topLeftCell="A43">
      <selection activeCell="C28" sqref="C28"/>
    </sheetView>
  </sheetViews>
  <sheetFormatPr defaultColWidth="8.8515625" defaultRowHeight="12.75"/>
  <cols>
    <col min="1" max="1" width="58.8515625" style="8" customWidth="1"/>
    <col min="2" max="2" width="19.140625" style="8" customWidth="1"/>
    <col min="3" max="3" width="18.8515625" style="8" customWidth="1"/>
    <col min="4" max="4" width="20.421875" style="8" customWidth="1"/>
    <col min="5" max="5" width="45.28125" style="8" customWidth="1"/>
    <col min="6" max="6" width="19.421875" style="8" customWidth="1"/>
    <col min="7" max="7" width="18.7109375" style="8" customWidth="1"/>
    <col min="8" max="8" width="19.8515625" style="8" customWidth="1"/>
    <col min="9" max="9" width="21.8515625" style="8" customWidth="1"/>
    <col min="10" max="10" width="19.7109375" style="8" customWidth="1"/>
    <col min="11" max="16384" width="8.8515625" style="8" customWidth="1"/>
  </cols>
  <sheetData>
    <row r="1" ht="29.25" customHeight="1"/>
    <row r="2" spans="1:21" ht="29.25" customHeight="1">
      <c r="A2" s="240" t="s">
        <v>111</v>
      </c>
      <c r="B2" s="240"/>
      <c r="C2" s="240"/>
      <c r="D2" s="240"/>
      <c r="E2" s="240"/>
      <c r="F2" s="240"/>
      <c r="G2" s="240"/>
      <c r="H2" s="240"/>
      <c r="I2" s="240"/>
      <c r="J2" s="240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9.25" customHeight="1">
      <c r="A3" s="240" t="s">
        <v>246</v>
      </c>
      <c r="B3" s="240"/>
      <c r="C3" s="240"/>
      <c r="D3" s="240"/>
      <c r="E3" s="240"/>
      <c r="F3" s="240"/>
      <c r="G3" s="240"/>
      <c r="H3" s="240"/>
      <c r="I3" s="240"/>
      <c r="J3" s="240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29.25" customHeight="1">
      <c r="A4" s="241" t="s">
        <v>112</v>
      </c>
      <c r="B4" s="241"/>
      <c r="C4" s="241"/>
      <c r="D4" s="241"/>
      <c r="E4" s="241"/>
      <c r="F4" s="241"/>
      <c r="G4" s="241"/>
      <c r="H4" s="241"/>
      <c r="I4" s="241"/>
      <c r="J4" s="241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12" s="67" customFormat="1" ht="33.75" customHeight="1">
      <c r="A5" s="234" t="s">
        <v>113</v>
      </c>
      <c r="B5" s="234" t="s">
        <v>9</v>
      </c>
      <c r="C5" s="234"/>
      <c r="D5" s="234"/>
      <c r="E5" s="242" t="s">
        <v>10</v>
      </c>
      <c r="F5" s="234" t="s">
        <v>11</v>
      </c>
      <c r="G5" s="234"/>
      <c r="H5" s="234" t="s">
        <v>12</v>
      </c>
      <c r="I5" s="234"/>
      <c r="J5" s="234"/>
      <c r="K5" s="66"/>
      <c r="L5" s="66"/>
    </row>
    <row r="6" spans="1:12" s="67" customFormat="1" ht="33.75" customHeight="1">
      <c r="A6" s="234"/>
      <c r="B6" s="64" t="s">
        <v>13</v>
      </c>
      <c r="C6" s="64" t="s">
        <v>14</v>
      </c>
      <c r="D6" s="64" t="s">
        <v>15</v>
      </c>
      <c r="E6" s="242"/>
      <c r="F6" s="64" t="s">
        <v>16</v>
      </c>
      <c r="G6" s="64" t="s">
        <v>17</v>
      </c>
      <c r="H6" s="64" t="s">
        <v>18</v>
      </c>
      <c r="I6" s="64" t="s">
        <v>19</v>
      </c>
      <c r="J6" s="64" t="s">
        <v>20</v>
      </c>
      <c r="K6" s="66"/>
      <c r="L6" s="66"/>
    </row>
    <row r="7" spans="1:12" s="67" customFormat="1" ht="33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6"/>
      <c r="L7" s="66"/>
    </row>
    <row r="8" spans="1:12" s="67" customFormat="1" ht="33.75" customHeight="1">
      <c r="A8" s="64" t="s">
        <v>114</v>
      </c>
      <c r="B8" s="68">
        <f>1!D29</f>
        <v>35.38</v>
      </c>
      <c r="C8" s="68">
        <f>1!E29</f>
        <v>42.370000000000005</v>
      </c>
      <c r="D8" s="68">
        <f>1!F29</f>
        <v>155.51999999999998</v>
      </c>
      <c r="E8" s="135">
        <f>1!G29</f>
        <v>1168.25</v>
      </c>
      <c r="F8" s="68">
        <f>1!H29</f>
        <v>2.783</v>
      </c>
      <c r="G8" s="68">
        <f>1!I29</f>
        <v>0.8150000000000002</v>
      </c>
      <c r="H8" s="68">
        <f>1!J29</f>
        <v>39.64</v>
      </c>
      <c r="I8" s="69">
        <f>1!K29</f>
        <v>693.53</v>
      </c>
      <c r="J8" s="68">
        <f>1!L29</f>
        <v>7.8735</v>
      </c>
      <c r="K8" s="66"/>
      <c r="L8" s="66"/>
    </row>
    <row r="9" spans="1:12" s="67" customFormat="1" ht="33.75" customHeight="1">
      <c r="A9" s="64" t="s">
        <v>115</v>
      </c>
      <c r="B9" s="68">
        <f>2!D31</f>
        <v>37.29999999999999</v>
      </c>
      <c r="C9" s="68">
        <f>2!E31</f>
        <v>34.622</v>
      </c>
      <c r="D9" s="68">
        <f>2!F31</f>
        <v>177.51000000000002</v>
      </c>
      <c r="E9" s="135">
        <f>2!G31</f>
        <v>1183.4099999999999</v>
      </c>
      <c r="F9" s="68">
        <f>2!H31</f>
        <v>104.69799999999998</v>
      </c>
      <c r="G9" s="68">
        <f>2!I31</f>
        <v>0.9950000000000001</v>
      </c>
      <c r="H9" s="68">
        <f>2!J31</f>
        <v>47.491800000000005</v>
      </c>
      <c r="I9" s="68">
        <f>2!K31</f>
        <v>536.0336000000001</v>
      </c>
      <c r="J9" s="68">
        <f>2!L31</f>
        <v>13.196</v>
      </c>
      <c r="K9" s="66"/>
      <c r="L9" s="66"/>
    </row>
    <row r="10" spans="1:12" s="67" customFormat="1" ht="33.75" customHeight="1">
      <c r="A10" s="64" t="s">
        <v>116</v>
      </c>
      <c r="B10" s="68">
        <f>3!D28</f>
        <v>44.60569999999999</v>
      </c>
      <c r="C10" s="68">
        <f>3!E28</f>
        <v>47.3036</v>
      </c>
      <c r="D10" s="68">
        <f>3!F28</f>
        <v>179.51699999999997</v>
      </c>
      <c r="E10" s="135">
        <f>3!G28</f>
        <v>1386.0700000000002</v>
      </c>
      <c r="F10" s="68">
        <f>3!H28</f>
        <v>0.49593</v>
      </c>
      <c r="G10" s="68">
        <f>3!I28</f>
        <v>0.739</v>
      </c>
      <c r="H10" s="68">
        <f>3!J28</f>
        <v>34.8877</v>
      </c>
      <c r="I10" s="68">
        <f>3!K28</f>
        <v>673.75</v>
      </c>
      <c r="J10" s="68">
        <f>3!L28</f>
        <v>8.513100000000001</v>
      </c>
      <c r="K10" s="66"/>
      <c r="L10" s="66"/>
    </row>
    <row r="11" spans="1:12" s="67" customFormat="1" ht="33.75" customHeight="1">
      <c r="A11" s="64" t="s">
        <v>117</v>
      </c>
      <c r="B11" s="68">
        <f>4!D29</f>
        <v>65.23</v>
      </c>
      <c r="C11" s="68">
        <f>4!E29</f>
        <v>59.992000000000004</v>
      </c>
      <c r="D11" s="68">
        <f>4!F29</f>
        <v>174.973</v>
      </c>
      <c r="E11" s="135">
        <f>4!G29</f>
        <v>1511.3400000000001</v>
      </c>
      <c r="F11" s="68">
        <f>4!H29</f>
        <v>115.177</v>
      </c>
      <c r="G11" s="68">
        <f>4!I29</f>
        <v>1.5624999999999998</v>
      </c>
      <c r="H11" s="68">
        <f>4!J29</f>
        <v>36.27600000000001</v>
      </c>
      <c r="I11" s="68">
        <f>4!K29</f>
        <v>800.8349999999999</v>
      </c>
      <c r="J11" s="68">
        <f>4!L29</f>
        <v>11.064000000000002</v>
      </c>
      <c r="K11" s="66"/>
      <c r="L11" s="66"/>
    </row>
    <row r="12" spans="1:12" s="67" customFormat="1" ht="33.75" customHeight="1">
      <c r="A12" s="64" t="s">
        <v>118</v>
      </c>
      <c r="B12" s="68">
        <f>5!D28</f>
        <v>33.379999999999995</v>
      </c>
      <c r="C12" s="68">
        <f>5!E28</f>
        <v>37.186</v>
      </c>
      <c r="D12" s="68">
        <f>5!F28</f>
        <v>169.97</v>
      </c>
      <c r="E12" s="135">
        <f>5!G28</f>
        <v>1094.67</v>
      </c>
      <c r="F12" s="68">
        <f>5!H28</f>
        <v>10.166</v>
      </c>
      <c r="G12" s="68">
        <f>5!I28</f>
        <v>1.1380000000000001</v>
      </c>
      <c r="H12" s="68">
        <f>5!J28</f>
        <v>48.79180000000001</v>
      </c>
      <c r="I12" s="68">
        <f>5!K28</f>
        <v>448.4836</v>
      </c>
      <c r="J12" s="68">
        <f>5!L28</f>
        <v>12.236000000000002</v>
      </c>
      <c r="K12" s="66"/>
      <c r="L12" s="66"/>
    </row>
    <row r="13" spans="1:12" s="67" customFormat="1" ht="33.75" customHeight="1">
      <c r="A13" s="64" t="s">
        <v>119</v>
      </c>
      <c r="B13" s="68">
        <f>6!D30</f>
        <v>37.793</v>
      </c>
      <c r="C13" s="68">
        <f>6!E30</f>
        <v>31.066</v>
      </c>
      <c r="D13" s="68">
        <f>6!F30</f>
        <v>224.56300000000005</v>
      </c>
      <c r="E13" s="135">
        <f>6!G30</f>
        <v>1249.077</v>
      </c>
      <c r="F13" s="68">
        <f>6!H30</f>
        <v>94.97020000000002</v>
      </c>
      <c r="G13" s="68">
        <f>6!I30</f>
        <v>0.85</v>
      </c>
      <c r="H13" s="68">
        <f>6!J30</f>
        <v>42.849000000000004</v>
      </c>
      <c r="I13" s="68">
        <f>6!K30</f>
        <v>313.133</v>
      </c>
      <c r="J13" s="68">
        <f>6!L30</f>
        <v>15.236</v>
      </c>
      <c r="K13" s="66"/>
      <c r="L13" s="66"/>
    </row>
    <row r="14" spans="1:12" s="67" customFormat="1" ht="33.75" customHeight="1">
      <c r="A14" s="64" t="s">
        <v>120</v>
      </c>
      <c r="B14" s="68">
        <f>7!D27</f>
        <v>36.51</v>
      </c>
      <c r="C14" s="68">
        <f>7!E27</f>
        <v>31.715999999999998</v>
      </c>
      <c r="D14" s="68">
        <f>7!F27</f>
        <v>166.14999999999998</v>
      </c>
      <c r="E14" s="135">
        <f>7!G27</f>
        <v>1152.25</v>
      </c>
      <c r="F14" s="68">
        <f>7!H27</f>
        <v>0.6570000000000003</v>
      </c>
      <c r="G14" s="68">
        <f>7!I27</f>
        <v>0.6960000000000001</v>
      </c>
      <c r="H14" s="68">
        <f>7!J27</f>
        <v>26.59</v>
      </c>
      <c r="I14" s="68">
        <f>7!K27</f>
        <v>468.94</v>
      </c>
      <c r="J14" s="68">
        <f>7!L27</f>
        <v>11.3</v>
      </c>
      <c r="K14" s="66"/>
      <c r="L14" s="66"/>
    </row>
    <row r="15" spans="1:12" s="67" customFormat="1" ht="33.75" customHeight="1">
      <c r="A15" s="64" t="s">
        <v>121</v>
      </c>
      <c r="B15" s="68">
        <f>'8 '!D28</f>
        <v>39.269499999999994</v>
      </c>
      <c r="C15" s="68">
        <f>'8 '!E28</f>
        <v>37.005</v>
      </c>
      <c r="D15" s="68">
        <f>'8 '!F28</f>
        <v>156.30700000000004</v>
      </c>
      <c r="E15" s="135">
        <f>'8 '!G28</f>
        <v>1116.3400000000001</v>
      </c>
      <c r="F15" s="68">
        <f>'8 '!H28</f>
        <v>124.8887</v>
      </c>
      <c r="G15" s="68">
        <f>'8 '!I28</f>
        <v>1.1024</v>
      </c>
      <c r="H15" s="68">
        <f>'8 '!J28</f>
        <v>26.4958</v>
      </c>
      <c r="I15" s="68">
        <f>'8 '!K28</f>
        <v>531.7506000000001</v>
      </c>
      <c r="J15" s="68">
        <f>'8 '!L28</f>
        <v>11.069</v>
      </c>
      <c r="K15" s="66"/>
      <c r="L15" s="66"/>
    </row>
    <row r="16" spans="1:12" s="67" customFormat="1" ht="33.75" customHeight="1">
      <c r="A16" s="70" t="s">
        <v>122</v>
      </c>
      <c r="B16" s="71">
        <f>9!D27</f>
        <v>53.42999999999999</v>
      </c>
      <c r="C16" s="71">
        <f>9!E27</f>
        <v>45.609</v>
      </c>
      <c r="D16" s="71">
        <f>9!F27</f>
        <v>180.82999999999998</v>
      </c>
      <c r="E16" s="135">
        <f>9!G27</f>
        <v>1420.75</v>
      </c>
      <c r="F16" s="71">
        <f>9!H27</f>
        <v>0.5675000000000001</v>
      </c>
      <c r="G16" s="71">
        <f>9!I27</f>
        <v>0.87</v>
      </c>
      <c r="H16" s="71">
        <f>9!J27</f>
        <v>30.747999999999998</v>
      </c>
      <c r="I16" s="71">
        <f>9!K27</f>
        <v>758.855</v>
      </c>
      <c r="J16" s="71">
        <f>9!L27</f>
        <v>8.629</v>
      </c>
      <c r="K16" s="66"/>
      <c r="L16" s="66"/>
    </row>
    <row r="17" spans="1:12" s="67" customFormat="1" ht="33.75" customHeight="1">
      <c r="A17" s="64" t="s">
        <v>189</v>
      </c>
      <c r="B17" s="68">
        <f>'10'!D28</f>
        <v>35.175</v>
      </c>
      <c r="C17" s="68">
        <f>'10'!E28</f>
        <v>33.461000000000006</v>
      </c>
      <c r="D17" s="68">
        <f>'10'!F28</f>
        <v>145.379</v>
      </c>
      <c r="E17" s="135">
        <f>'10'!G28</f>
        <v>1135.5900000000001</v>
      </c>
      <c r="F17" s="68">
        <f>'10'!H28</f>
        <v>189.31550000000004</v>
      </c>
      <c r="G17" s="68">
        <f>'10'!I28</f>
        <v>1.0255</v>
      </c>
      <c r="H17" s="68">
        <f>'10'!J28</f>
        <v>53.769999999999996</v>
      </c>
      <c r="I17" s="68">
        <f>'10'!K28</f>
        <v>519.951</v>
      </c>
      <c r="J17" s="68">
        <f>'10'!L28</f>
        <v>62.01950000000001</v>
      </c>
      <c r="K17" s="66"/>
      <c r="L17" s="66"/>
    </row>
    <row r="18" spans="1:12" s="67" customFormat="1" ht="33.75" customHeight="1">
      <c r="A18" s="65" t="s">
        <v>190</v>
      </c>
      <c r="B18" s="72">
        <f aca="true" t="shared" si="0" ref="B18:J18">SUM(B8:B17)</f>
        <v>418.0732</v>
      </c>
      <c r="C18" s="72">
        <f t="shared" si="0"/>
        <v>400.3306</v>
      </c>
      <c r="D18" s="72">
        <f t="shared" si="0"/>
        <v>1730.7189999999998</v>
      </c>
      <c r="E18" s="136">
        <f t="shared" si="0"/>
        <v>12417.747</v>
      </c>
      <c r="F18" s="72">
        <f t="shared" si="0"/>
        <v>643.71883</v>
      </c>
      <c r="G18" s="72">
        <f t="shared" si="0"/>
        <v>9.793399999999998</v>
      </c>
      <c r="H18" s="72">
        <f t="shared" si="0"/>
        <v>387.54009999999994</v>
      </c>
      <c r="I18" s="72">
        <f t="shared" si="0"/>
        <v>5745.261799999999</v>
      </c>
      <c r="J18" s="72">
        <f t="shared" si="0"/>
        <v>161.1361</v>
      </c>
      <c r="K18" s="66"/>
      <c r="L18" s="66"/>
    </row>
    <row r="19" spans="1:12" s="67" customFormat="1" ht="33.75" customHeight="1">
      <c r="A19" s="65" t="s">
        <v>191</v>
      </c>
      <c r="B19" s="72">
        <f aca="true" t="shared" si="1" ref="B19:J19">B18/10</f>
        <v>41.80732</v>
      </c>
      <c r="C19" s="72">
        <f t="shared" si="1"/>
        <v>40.03306</v>
      </c>
      <c r="D19" s="72">
        <f t="shared" si="1"/>
        <v>173.07189999999997</v>
      </c>
      <c r="E19" s="136">
        <f t="shared" si="1"/>
        <v>1241.7747</v>
      </c>
      <c r="F19" s="72">
        <f t="shared" si="1"/>
        <v>64.371883</v>
      </c>
      <c r="G19" s="72">
        <f t="shared" si="1"/>
        <v>0.9793399999999999</v>
      </c>
      <c r="H19" s="72">
        <f t="shared" si="1"/>
        <v>38.754009999999994</v>
      </c>
      <c r="I19" s="72">
        <f t="shared" si="1"/>
        <v>574.52618</v>
      </c>
      <c r="J19" s="72">
        <f t="shared" si="1"/>
        <v>16.11361</v>
      </c>
      <c r="K19" s="66"/>
      <c r="L19" s="66"/>
    </row>
    <row r="20" spans="1:12" ht="27.75" customHeight="1">
      <c r="A20" s="63"/>
      <c r="B20" s="63"/>
      <c r="C20" s="63"/>
      <c r="D20" s="63"/>
      <c r="E20" s="130"/>
      <c r="F20" s="63"/>
      <c r="G20" s="63"/>
      <c r="H20" s="63"/>
      <c r="I20" s="63"/>
      <c r="J20" s="63"/>
      <c r="K20" s="63"/>
      <c r="L20" s="73"/>
    </row>
    <row r="21" spans="1:12" s="132" customFormat="1" ht="35.25" customHeight="1">
      <c r="A21" s="235" t="s">
        <v>264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130"/>
      <c r="L21" s="131"/>
    </row>
    <row r="22" spans="1:12" s="132" customFormat="1" ht="35.25" customHeight="1">
      <c r="A22" s="236" t="s">
        <v>245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133"/>
      <c r="L22" s="131"/>
    </row>
    <row r="23" spans="1:12" s="132" customFormat="1" ht="35.25" customHeight="1">
      <c r="A23" s="235" t="s">
        <v>123</v>
      </c>
      <c r="B23" s="235"/>
      <c r="C23" s="235"/>
      <c r="D23" s="235"/>
      <c r="E23" s="235"/>
      <c r="F23" s="235"/>
      <c r="G23" s="235"/>
      <c r="H23" s="235"/>
      <c r="I23" s="235"/>
      <c r="J23" s="235"/>
      <c r="K23" s="133"/>
      <c r="L23" s="131"/>
    </row>
    <row r="24" spans="1:12" s="132" customFormat="1" ht="35.25" customHeight="1">
      <c r="A24" s="235" t="s">
        <v>124</v>
      </c>
      <c r="B24" s="235"/>
      <c r="C24" s="235"/>
      <c r="D24" s="235"/>
      <c r="E24" s="235"/>
      <c r="F24" s="235"/>
      <c r="G24" s="235"/>
      <c r="H24" s="235"/>
      <c r="I24" s="235"/>
      <c r="J24" s="235"/>
      <c r="K24" s="133"/>
      <c r="L24" s="131"/>
    </row>
    <row r="25" spans="1:10" s="63" customFormat="1" ht="30.7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="63" customFormat="1" ht="27.75"/>
    <row r="27" s="63" customFormat="1" ht="27.75"/>
    <row r="28" s="63" customFormat="1" ht="27.75"/>
    <row r="29" s="63" customFormat="1" ht="27.75"/>
    <row r="30" s="63" customFormat="1" ht="27.75"/>
    <row r="31" s="63" customFormat="1" ht="27.75"/>
    <row r="32" spans="1:12" s="75" customFormat="1" ht="33.75" customHeight="1">
      <c r="A32" s="233" t="s">
        <v>125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</row>
    <row r="33" spans="1:12" s="75" customFormat="1" ht="33.75" customHeight="1">
      <c r="A33" s="233" t="s">
        <v>126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</row>
    <row r="34" spans="1:12" s="75" customFormat="1" ht="33.75" customHeight="1">
      <c r="A34" s="233" t="s">
        <v>127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</row>
    <row r="35" spans="1:12" s="75" customFormat="1" ht="33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75" customFormat="1" ht="33.75" customHeight="1">
      <c r="A36" s="233" t="s">
        <v>128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77"/>
      <c r="L36" s="77"/>
    </row>
    <row r="37" spans="1:12" s="75" customFormat="1" ht="33.75" customHeight="1">
      <c r="A37" s="233" t="s">
        <v>129</v>
      </c>
      <c r="B37" s="233"/>
      <c r="C37" s="233"/>
      <c r="D37" s="233"/>
      <c r="E37" s="233"/>
      <c r="F37" s="233"/>
      <c r="G37" s="233"/>
      <c r="H37" s="233"/>
      <c r="I37" s="233"/>
      <c r="J37" s="233"/>
      <c r="K37" s="77"/>
      <c r="L37" s="77"/>
    </row>
    <row r="38" spans="1:12" s="75" customFormat="1" ht="33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75" customFormat="1" ht="33.75" customHeight="1">
      <c r="A39" s="233" t="s">
        <v>130</v>
      </c>
      <c r="B39" s="233"/>
      <c r="C39" s="233"/>
      <c r="D39" s="233"/>
      <c r="E39" s="233"/>
      <c r="F39" s="233"/>
      <c r="G39" s="233"/>
      <c r="H39" s="233"/>
      <c r="I39" s="233"/>
      <c r="J39" s="233"/>
      <c r="K39" s="77"/>
      <c r="L39" s="77"/>
    </row>
    <row r="40" spans="1:12" s="75" customFormat="1" ht="33.75" customHeight="1">
      <c r="A40" s="233" t="s">
        <v>131</v>
      </c>
      <c r="B40" s="233"/>
      <c r="C40" s="233"/>
      <c r="D40" s="233"/>
      <c r="E40" s="233"/>
      <c r="F40" s="233"/>
      <c r="G40" s="233"/>
      <c r="H40" s="233"/>
      <c r="I40" s="233"/>
      <c r="J40" s="233"/>
      <c r="K40" s="77"/>
      <c r="L40" s="77"/>
    </row>
    <row r="41" spans="1:12" s="75" customFormat="1" ht="33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s="75" customFormat="1" ht="33.75" customHeight="1">
      <c r="A42" s="233" t="s">
        <v>132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 s="75" customFormat="1" ht="33.75" customHeight="1">
      <c r="A43" s="233" t="s">
        <v>133</v>
      </c>
      <c r="B43" s="233"/>
      <c r="C43" s="233"/>
      <c r="D43" s="233"/>
      <c r="E43" s="233"/>
      <c r="F43" s="233"/>
      <c r="G43" s="233"/>
      <c r="H43" s="76"/>
      <c r="I43" s="76"/>
      <c r="J43" s="76"/>
      <c r="K43" s="76"/>
      <c r="L43" s="76"/>
    </row>
    <row r="44" spans="1:12" s="75" customFormat="1" ht="33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4" s="75" customFormat="1" ht="33.75" customHeight="1">
      <c r="A45" s="233" t="s">
        <v>134</v>
      </c>
      <c r="B45" s="233"/>
      <c r="C45" s="233"/>
      <c r="D45" s="233"/>
      <c r="E45" s="233"/>
      <c r="F45" s="233"/>
      <c r="G45" s="233"/>
      <c r="H45" s="233"/>
      <c r="I45" s="233"/>
      <c r="J45" s="233"/>
      <c r="K45" s="126"/>
      <c r="L45" s="76"/>
      <c r="M45" s="78"/>
      <c r="N45" s="78"/>
    </row>
    <row r="46" spans="1:12" s="75" customFormat="1" ht="33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4" s="75" customFormat="1" ht="33.75" customHeight="1">
      <c r="A47" s="233" t="s">
        <v>135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77"/>
      <c r="L47" s="76"/>
      <c r="M47" s="78"/>
      <c r="N47" s="78"/>
    </row>
    <row r="48" spans="1:14" s="75" customFormat="1" ht="33.75" customHeight="1">
      <c r="A48" s="233" t="s">
        <v>136</v>
      </c>
      <c r="B48" s="233"/>
      <c r="C48" s="233"/>
      <c r="D48" s="233"/>
      <c r="E48" s="233"/>
      <c r="F48" s="233"/>
      <c r="G48" s="233"/>
      <c r="H48" s="233"/>
      <c r="I48" s="233"/>
      <c r="J48" s="233"/>
      <c r="K48" s="77"/>
      <c r="L48" s="77"/>
      <c r="M48" s="78"/>
      <c r="N48" s="78"/>
    </row>
    <row r="49" spans="2:12" s="75" customFormat="1" ht="33.7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4" s="75" customFormat="1" ht="33.75" customHeight="1">
      <c r="A50" s="233" t="s">
        <v>137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76"/>
      <c r="M50" s="78"/>
      <c r="N50" s="78"/>
    </row>
    <row r="51" spans="1:14" s="75" customFormat="1" ht="33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8"/>
      <c r="N51" s="78"/>
    </row>
    <row r="52" spans="1:14" s="75" customFormat="1" ht="33.75" customHeight="1">
      <c r="A52" s="233" t="s">
        <v>138</v>
      </c>
      <c r="B52" s="233"/>
      <c r="C52" s="233"/>
      <c r="D52" s="233"/>
      <c r="E52" s="233"/>
      <c r="F52" s="233"/>
      <c r="G52" s="233"/>
      <c r="H52" s="233"/>
      <c r="I52" s="233"/>
      <c r="J52" s="77"/>
      <c r="K52" s="77"/>
      <c r="L52" s="76"/>
      <c r="M52" s="78"/>
      <c r="N52" s="78"/>
    </row>
    <row r="53" spans="1:12" s="75" customFormat="1" ht="33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4" s="75" customFormat="1" ht="33.75" customHeight="1">
      <c r="A54" s="238" t="s">
        <v>139</v>
      </c>
      <c r="B54" s="238"/>
      <c r="C54" s="238"/>
      <c r="D54" s="238"/>
      <c r="E54" s="238"/>
      <c r="F54" s="238"/>
      <c r="G54" s="238"/>
      <c r="H54" s="238"/>
      <c r="I54" s="238"/>
      <c r="J54" s="238"/>
      <c r="K54" s="126"/>
      <c r="L54" s="126"/>
      <c r="M54" s="78"/>
      <c r="N54" s="78"/>
    </row>
    <row r="55" spans="1:14" s="75" customFormat="1" ht="33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7"/>
      <c r="M55" s="78"/>
      <c r="N55" s="78"/>
    </row>
    <row r="56" spans="1:12" s="81" customFormat="1" ht="33.75" customHeight="1">
      <c r="A56" s="237" t="s">
        <v>175</v>
      </c>
      <c r="B56" s="237"/>
      <c r="C56" s="237"/>
      <c r="D56" s="237"/>
      <c r="E56" s="237"/>
      <c r="F56" s="237"/>
      <c r="G56" s="237"/>
      <c r="H56" s="237"/>
      <c r="I56" s="237"/>
      <c r="J56" s="237"/>
      <c r="K56" s="80"/>
      <c r="L56" s="80"/>
    </row>
    <row r="57" spans="1:12" s="81" customFormat="1" ht="33.75" customHeight="1">
      <c r="A57" s="239" t="s">
        <v>176</v>
      </c>
      <c r="B57" s="239"/>
      <c r="C57" s="239"/>
      <c r="D57" s="239"/>
      <c r="E57" s="239"/>
      <c r="F57" s="239"/>
      <c r="G57" s="239"/>
      <c r="H57" s="239"/>
      <c r="I57" s="239"/>
      <c r="J57" s="239"/>
      <c r="K57" s="80"/>
      <c r="L57" s="80"/>
    </row>
    <row r="58" spans="1:14" s="75" customFormat="1" ht="33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7"/>
      <c r="M58" s="78"/>
      <c r="N58" s="78"/>
    </row>
    <row r="59" spans="1:12" s="81" customFormat="1" ht="33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s="81" customFormat="1" ht="33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s="81" customFormat="1" ht="33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1:12" s="81" customFormat="1" ht="33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s="81" customFormat="1" ht="33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1:12" s="81" customFormat="1" ht="33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1:14" s="75" customFormat="1" ht="33.7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7"/>
      <c r="M65" s="78"/>
      <c r="N65" s="78"/>
    </row>
    <row r="66" spans="1:12" ht="27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27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4" s="86" customFormat="1" ht="27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85"/>
      <c r="N68" s="85"/>
    </row>
    <row r="69" spans="1:12" ht="27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1:12" ht="27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27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1:12" ht="27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1:12" ht="27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</row>
    <row r="74" spans="1:12" ht="27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</row>
  </sheetData>
  <sheetProtection selectLockedCells="1" selectUnlockedCells="1"/>
  <mergeCells count="29">
    <mergeCell ref="A56:J56"/>
    <mergeCell ref="A54:J54"/>
    <mergeCell ref="A57:J57"/>
    <mergeCell ref="A45:J45"/>
    <mergeCell ref="A2:J2"/>
    <mergeCell ref="A3:J3"/>
    <mergeCell ref="A4:J4"/>
    <mergeCell ref="A5:A6"/>
    <mergeCell ref="B5:D5"/>
    <mergeCell ref="E5:E6"/>
    <mergeCell ref="F5:G5"/>
    <mergeCell ref="H5:J5"/>
    <mergeCell ref="A21:J21"/>
    <mergeCell ref="A22:J22"/>
    <mergeCell ref="A23:J23"/>
    <mergeCell ref="A24:J24"/>
    <mergeCell ref="A32:L32"/>
    <mergeCell ref="A33:L33"/>
    <mergeCell ref="A34:L34"/>
    <mergeCell ref="A36:J36"/>
    <mergeCell ref="A37:J37"/>
    <mergeCell ref="A39:J39"/>
    <mergeCell ref="A52:I52"/>
    <mergeCell ref="A40:J40"/>
    <mergeCell ref="A42:L42"/>
    <mergeCell ref="A43:G43"/>
    <mergeCell ref="A47:J47"/>
    <mergeCell ref="A48:J48"/>
    <mergeCell ref="A50:K50"/>
  </mergeCells>
  <printOptions/>
  <pageMargins left="0.7" right="0.3541666666666667" top="0.75" bottom="0.75" header="0.5118055555555555" footer="0.5118055555555555"/>
  <pageSetup horizontalDpi="300" verticalDpi="3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25">
      <selection activeCell="B25" sqref="B25"/>
    </sheetView>
  </sheetViews>
  <sheetFormatPr defaultColWidth="9.140625" defaultRowHeight="12.75"/>
  <cols>
    <col min="1" max="1" width="27.7109375" style="0" bestFit="1" customWidth="1"/>
    <col min="2" max="2" width="79.28125" style="0" bestFit="1" customWidth="1"/>
    <col min="3" max="3" width="7.28125" style="0" bestFit="1" customWidth="1"/>
    <col min="4" max="4" width="9.140625" style="0" bestFit="1" customWidth="1"/>
    <col min="5" max="5" width="7.28125" style="0" bestFit="1" customWidth="1"/>
    <col min="6" max="6" width="9.140625" style="0" bestFit="1" customWidth="1"/>
    <col min="7" max="8" width="11.140625" style="0" bestFit="1" customWidth="1"/>
    <col min="9" max="9" width="9.140625" style="0" bestFit="1" customWidth="1"/>
    <col min="10" max="11" width="11.140625" style="0" bestFit="1" customWidth="1"/>
    <col min="12" max="12" width="9.140625" style="0" bestFit="1" customWidth="1"/>
  </cols>
  <sheetData>
    <row r="1" spans="1:12" s="21" customFormat="1" ht="52.5">
      <c r="A1" s="23" t="s">
        <v>50</v>
      </c>
      <c r="B1" s="30" t="s">
        <v>51</v>
      </c>
      <c r="C1" s="25">
        <v>150</v>
      </c>
      <c r="D1" s="25">
        <v>2.21</v>
      </c>
      <c r="E1" s="25">
        <v>3.6</v>
      </c>
      <c r="F1" s="25">
        <v>5.15</v>
      </c>
      <c r="G1" s="25">
        <v>70.87</v>
      </c>
      <c r="H1" s="25">
        <v>0.038</v>
      </c>
      <c r="I1" s="25">
        <v>0.02</v>
      </c>
      <c r="J1" s="25">
        <v>11.66</v>
      </c>
      <c r="K1" s="25">
        <v>28.11</v>
      </c>
      <c r="L1" s="25">
        <v>0.51</v>
      </c>
    </row>
    <row r="3" spans="1:12" s="21" customFormat="1" ht="52.5">
      <c r="A3" s="31" t="s">
        <v>162</v>
      </c>
      <c r="B3" s="30" t="s">
        <v>159</v>
      </c>
      <c r="C3" s="25">
        <v>170</v>
      </c>
      <c r="D3" s="25">
        <v>15.028</v>
      </c>
      <c r="E3" s="25">
        <v>9.656</v>
      </c>
      <c r="F3" s="25">
        <v>21.301</v>
      </c>
      <c r="G3" s="25">
        <v>232.339</v>
      </c>
      <c r="H3" s="25">
        <v>0.085</v>
      </c>
      <c r="I3" s="25">
        <v>0.17</v>
      </c>
      <c r="J3" s="25">
        <v>21.284</v>
      </c>
      <c r="K3" s="25" t="s">
        <v>52</v>
      </c>
      <c r="L3" s="25">
        <v>1.734</v>
      </c>
    </row>
    <row r="4" spans="1:12" s="105" customFormat="1" ht="52.5">
      <c r="A4" s="102" t="s">
        <v>161</v>
      </c>
      <c r="B4" s="103" t="s">
        <v>160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7" spans="1:12" s="21" customFormat="1" ht="52.5">
      <c r="A7" s="31" t="s">
        <v>69</v>
      </c>
      <c r="B7" s="29" t="s">
        <v>70</v>
      </c>
      <c r="C7" s="25">
        <v>100</v>
      </c>
      <c r="D7" s="25">
        <v>2.41</v>
      </c>
      <c r="E7" s="25">
        <v>4.52</v>
      </c>
      <c r="F7" s="25">
        <v>8.11</v>
      </c>
      <c r="G7" s="25">
        <v>87.6</v>
      </c>
      <c r="H7" s="25">
        <v>0.04</v>
      </c>
      <c r="I7" s="25">
        <v>0.02</v>
      </c>
      <c r="J7" s="25">
        <v>14.64</v>
      </c>
      <c r="K7" s="25">
        <v>66.46</v>
      </c>
      <c r="L7" s="25">
        <v>0.8</v>
      </c>
    </row>
    <row r="10" spans="1:12" s="38" customFormat="1" ht="26.25">
      <c r="A10" s="87" t="s">
        <v>143</v>
      </c>
      <c r="B10" s="91" t="s">
        <v>144</v>
      </c>
      <c r="C10" s="92">
        <v>100</v>
      </c>
      <c r="D10" s="92">
        <v>3.67</v>
      </c>
      <c r="E10" s="92">
        <v>3.01</v>
      </c>
      <c r="F10" s="92">
        <v>17.63</v>
      </c>
      <c r="G10" s="92">
        <v>112</v>
      </c>
      <c r="H10" s="92">
        <v>0.03</v>
      </c>
      <c r="I10" s="92">
        <v>0.017</v>
      </c>
      <c r="J10" s="92">
        <v>0</v>
      </c>
      <c r="K10" s="92">
        <v>3.24</v>
      </c>
      <c r="L10" s="92">
        <v>0.73</v>
      </c>
    </row>
    <row r="12" spans="1:12" s="105" customFormat="1" ht="51.75" customHeight="1">
      <c r="A12" s="102" t="s">
        <v>75</v>
      </c>
      <c r="B12" s="103" t="s">
        <v>76</v>
      </c>
      <c r="C12" s="104">
        <v>60</v>
      </c>
      <c r="D12" s="104">
        <v>4.8</v>
      </c>
      <c r="E12" s="104">
        <v>3.69</v>
      </c>
      <c r="F12" s="104">
        <v>20.98</v>
      </c>
      <c r="G12" s="104">
        <v>156.3</v>
      </c>
      <c r="H12" s="104">
        <v>0.08</v>
      </c>
      <c r="I12" s="104">
        <v>0.09</v>
      </c>
      <c r="J12" s="104">
        <v>0.26</v>
      </c>
      <c r="K12" s="104">
        <v>47.19</v>
      </c>
      <c r="L12" s="104">
        <v>0.39</v>
      </c>
    </row>
    <row r="13" ht="31.5" customHeight="1"/>
    <row r="14" spans="1:12" s="21" customFormat="1" ht="32.25" customHeight="1">
      <c r="A14" s="23" t="s">
        <v>146</v>
      </c>
      <c r="B14" s="30" t="s">
        <v>145</v>
      </c>
      <c r="C14" s="25">
        <v>30</v>
      </c>
      <c r="D14" s="25">
        <v>0.26</v>
      </c>
      <c r="E14" s="25">
        <v>1.55</v>
      </c>
      <c r="F14" s="25">
        <v>1.58</v>
      </c>
      <c r="G14" s="25">
        <v>21.39</v>
      </c>
      <c r="H14" s="25">
        <v>0.01</v>
      </c>
      <c r="I14" s="25">
        <v>0.01</v>
      </c>
      <c r="J14" s="25">
        <v>3.75</v>
      </c>
      <c r="K14" s="25">
        <v>6.51</v>
      </c>
      <c r="L14" s="25">
        <v>31.53</v>
      </c>
    </row>
    <row r="15" spans="1:12" s="38" customFormat="1" ht="26.25">
      <c r="A15" s="88" t="s">
        <v>150</v>
      </c>
      <c r="B15" s="91" t="s">
        <v>149</v>
      </c>
      <c r="C15" s="92">
        <v>30</v>
      </c>
      <c r="D15" s="92">
        <v>0.26</v>
      </c>
      <c r="E15" s="92">
        <v>1.56</v>
      </c>
      <c r="F15" s="92">
        <v>1.58</v>
      </c>
      <c r="G15" s="92">
        <v>21.39</v>
      </c>
      <c r="H15" s="92">
        <v>0.01</v>
      </c>
      <c r="I15" s="92">
        <v>0.01</v>
      </c>
      <c r="J15" s="92">
        <v>3.75</v>
      </c>
      <c r="K15" s="92">
        <v>6.51</v>
      </c>
      <c r="L15" s="92">
        <v>0.32</v>
      </c>
    </row>
    <row r="16" spans="1:12" s="21" customFormat="1" ht="26.25">
      <c r="A16" s="88" t="s">
        <v>155</v>
      </c>
      <c r="B16" s="87" t="s">
        <v>156</v>
      </c>
      <c r="C16" s="25">
        <v>30</v>
      </c>
      <c r="D16" s="25">
        <v>0.321</v>
      </c>
      <c r="E16" s="25">
        <v>4.545</v>
      </c>
      <c r="F16" s="25">
        <v>3.102</v>
      </c>
      <c r="G16" s="25">
        <v>55.19</v>
      </c>
      <c r="H16" s="25">
        <v>0.009</v>
      </c>
      <c r="I16" s="25">
        <v>0.009</v>
      </c>
      <c r="J16" s="25">
        <v>5.346</v>
      </c>
      <c r="K16" s="25">
        <v>9.963</v>
      </c>
      <c r="L16" s="25">
        <v>0.288</v>
      </c>
    </row>
    <row r="17" spans="1:12" s="21" customFormat="1" ht="26.25">
      <c r="A17" s="23" t="s">
        <v>71</v>
      </c>
      <c r="B17" s="30" t="s">
        <v>72</v>
      </c>
      <c r="C17" s="25">
        <v>30</v>
      </c>
      <c r="D17" s="25">
        <v>0.24</v>
      </c>
      <c r="E17" s="25">
        <v>0.03</v>
      </c>
      <c r="F17" s="25">
        <v>0.753</v>
      </c>
      <c r="G17" s="25">
        <v>4.2</v>
      </c>
      <c r="H17" s="25">
        <v>0.013</v>
      </c>
      <c r="I17" s="25">
        <v>0.013</v>
      </c>
      <c r="J17" s="25">
        <v>3</v>
      </c>
      <c r="K17" s="25">
        <v>6.9</v>
      </c>
      <c r="L17" s="25">
        <v>0.18</v>
      </c>
    </row>
    <row r="18" spans="1:12" s="38" customFormat="1" ht="29.25" customHeight="1">
      <c r="A18" s="88" t="s">
        <v>151</v>
      </c>
      <c r="B18" s="101" t="s">
        <v>152</v>
      </c>
      <c r="C18" s="48">
        <v>30</v>
      </c>
      <c r="D18" s="48">
        <v>0.228</v>
      </c>
      <c r="E18" s="48">
        <v>1.83</v>
      </c>
      <c r="F18" s="48">
        <v>0.71</v>
      </c>
      <c r="G18" s="48">
        <v>20.19</v>
      </c>
      <c r="H18" s="48">
        <v>0.009</v>
      </c>
      <c r="I18" s="48">
        <v>0.01</v>
      </c>
      <c r="J18" s="48">
        <v>2.85</v>
      </c>
      <c r="K18" s="48">
        <v>6.56</v>
      </c>
      <c r="L18" s="48">
        <v>0.17</v>
      </c>
    </row>
    <row r="19" spans="1:12" s="38" customFormat="1" ht="27" customHeight="1">
      <c r="A19" s="23" t="s">
        <v>154</v>
      </c>
      <c r="B19" s="39" t="s">
        <v>153</v>
      </c>
      <c r="C19" s="25">
        <v>30</v>
      </c>
      <c r="D19" s="25">
        <v>0.42</v>
      </c>
      <c r="E19" s="25">
        <v>1.58</v>
      </c>
      <c r="F19" s="25">
        <v>2.64</v>
      </c>
      <c r="G19" s="25">
        <v>26.46</v>
      </c>
      <c r="H19" s="25">
        <v>0.02</v>
      </c>
      <c r="I19" s="25">
        <v>0.01</v>
      </c>
      <c r="J19" s="25">
        <v>4.2</v>
      </c>
      <c r="K19" s="25">
        <v>5.52</v>
      </c>
      <c r="L19" s="25">
        <v>0.31</v>
      </c>
    </row>
    <row r="20" spans="1:12" s="21" customFormat="1" ht="26.25">
      <c r="A20" s="88" t="s">
        <v>148</v>
      </c>
      <c r="B20" s="91" t="s">
        <v>147</v>
      </c>
      <c r="C20" s="92">
        <v>30</v>
      </c>
      <c r="D20" s="92">
        <v>0.37</v>
      </c>
      <c r="E20" s="92">
        <v>0.02</v>
      </c>
      <c r="F20" s="92">
        <v>3.48</v>
      </c>
      <c r="G20" s="92">
        <v>15.68</v>
      </c>
      <c r="H20" s="92">
        <v>0.017</v>
      </c>
      <c r="I20" s="92">
        <v>0.02</v>
      </c>
      <c r="J20" s="92">
        <v>1.44</v>
      </c>
      <c r="K20" s="92">
        <v>7.82</v>
      </c>
      <c r="L20" s="92">
        <v>0.2</v>
      </c>
    </row>
    <row r="21" spans="1:12" s="21" customFormat="1" ht="26.25">
      <c r="A21" s="88" t="s">
        <v>157</v>
      </c>
      <c r="B21" s="91" t="s">
        <v>158</v>
      </c>
      <c r="C21" s="25">
        <v>30</v>
      </c>
      <c r="D21" s="25">
        <v>0.44</v>
      </c>
      <c r="E21" s="25">
        <v>0.03</v>
      </c>
      <c r="F21" s="25">
        <v>4.3</v>
      </c>
      <c r="G21" s="25">
        <v>19.26</v>
      </c>
      <c r="H21" s="25">
        <v>0.017</v>
      </c>
      <c r="I21" s="25">
        <v>0.022</v>
      </c>
      <c r="J21" s="25">
        <v>0.46</v>
      </c>
      <c r="K21" s="25">
        <v>10.23</v>
      </c>
      <c r="L21" s="25">
        <v>0.25</v>
      </c>
    </row>
    <row r="22" spans="1:13" s="21" customFormat="1" ht="26.25">
      <c r="A22" s="23" t="s">
        <v>186</v>
      </c>
      <c r="B22" s="29" t="s">
        <v>72</v>
      </c>
      <c r="C22" s="25">
        <v>30</v>
      </c>
      <c r="D22" s="25">
        <v>0.24</v>
      </c>
      <c r="E22" s="25">
        <v>0.03</v>
      </c>
      <c r="F22" s="25">
        <v>0.753</v>
      </c>
      <c r="G22" s="25">
        <v>4.2</v>
      </c>
      <c r="H22" s="25">
        <v>0.013</v>
      </c>
      <c r="I22" s="25">
        <v>0.013</v>
      </c>
      <c r="J22" s="25">
        <v>3</v>
      </c>
      <c r="K22" s="25">
        <v>6.9</v>
      </c>
      <c r="L22" s="25">
        <v>0.18</v>
      </c>
      <c r="M22" s="134"/>
    </row>
    <row r="23" spans="1:12" s="21" customFormat="1" ht="26.25">
      <c r="A23" s="23" t="s">
        <v>61</v>
      </c>
      <c r="B23" s="30" t="s">
        <v>62</v>
      </c>
      <c r="C23" s="25">
        <v>30</v>
      </c>
      <c r="D23" s="25">
        <v>0.465</v>
      </c>
      <c r="E23" s="25">
        <v>1.83</v>
      </c>
      <c r="F23" s="25">
        <v>4.09</v>
      </c>
      <c r="G23" s="25">
        <v>34.62</v>
      </c>
      <c r="H23" s="25">
        <v>0.009</v>
      </c>
      <c r="I23" s="25">
        <v>0.014</v>
      </c>
      <c r="J23" s="25">
        <v>2.32</v>
      </c>
      <c r="K23" s="25">
        <v>9.78</v>
      </c>
      <c r="L23" s="25">
        <v>0.42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="130" zoomScaleNormal="130" zoomScalePageLayoutView="0" workbookViewId="0" topLeftCell="A1">
      <selection activeCell="A8" sqref="A8:IV8"/>
    </sheetView>
  </sheetViews>
  <sheetFormatPr defaultColWidth="9.140625" defaultRowHeight="12.75"/>
  <cols>
    <col min="1" max="1" width="28.8515625" style="0" bestFit="1" customWidth="1"/>
    <col min="2" max="2" width="74.140625" style="0" bestFit="1" customWidth="1"/>
    <col min="3" max="3" width="5.57421875" style="0" bestFit="1" customWidth="1"/>
    <col min="4" max="12" width="11.57421875" style="0" bestFit="1" customWidth="1"/>
  </cols>
  <sheetData>
    <row r="1" spans="1:12" s="21" customFormat="1" ht="32.25" customHeight="1">
      <c r="A1" s="23" t="s">
        <v>146</v>
      </c>
      <c r="B1" s="30" t="s">
        <v>145</v>
      </c>
      <c r="C1" s="25">
        <v>30</v>
      </c>
      <c r="D1" s="25">
        <v>0.26</v>
      </c>
      <c r="E1" s="25">
        <v>1.55</v>
      </c>
      <c r="F1" s="25">
        <v>1.58</v>
      </c>
      <c r="G1" s="25">
        <v>21.39</v>
      </c>
      <c r="H1" s="25">
        <v>0.01</v>
      </c>
      <c r="I1" s="25">
        <v>0.01</v>
      </c>
      <c r="J1" s="25">
        <v>3.75</v>
      </c>
      <c r="K1" s="25">
        <v>6.51</v>
      </c>
      <c r="L1" s="25">
        <v>31.53</v>
      </c>
    </row>
    <row r="2" spans="1:12" s="38" customFormat="1" ht="26.25">
      <c r="A2" s="88" t="s">
        <v>150</v>
      </c>
      <c r="B2" s="91" t="s">
        <v>149</v>
      </c>
      <c r="C2" s="92">
        <v>30</v>
      </c>
      <c r="D2" s="92">
        <v>0.26</v>
      </c>
      <c r="E2" s="92">
        <v>1.56</v>
      </c>
      <c r="F2" s="92">
        <v>1.58</v>
      </c>
      <c r="G2" s="92">
        <v>21.39</v>
      </c>
      <c r="H2" s="92">
        <v>0.01</v>
      </c>
      <c r="I2" s="92">
        <v>0.01</v>
      </c>
      <c r="J2" s="92">
        <v>3.75</v>
      </c>
      <c r="K2" s="92">
        <v>6.51</v>
      </c>
      <c r="L2" s="92">
        <v>0.32</v>
      </c>
    </row>
    <row r="3" spans="1:12" s="21" customFormat="1" ht="26.25">
      <c r="A3" s="88" t="s">
        <v>155</v>
      </c>
      <c r="B3" s="87" t="s">
        <v>156</v>
      </c>
      <c r="C3" s="25">
        <v>30</v>
      </c>
      <c r="D3" s="25">
        <v>0.321</v>
      </c>
      <c r="E3" s="25">
        <v>4.545</v>
      </c>
      <c r="F3" s="25">
        <v>3.102</v>
      </c>
      <c r="G3" s="25">
        <v>55.19</v>
      </c>
      <c r="H3" s="25">
        <v>0.009</v>
      </c>
      <c r="I3" s="25">
        <v>0.009</v>
      </c>
      <c r="J3" s="25">
        <v>5.346</v>
      </c>
      <c r="K3" s="25">
        <v>9.963</v>
      </c>
      <c r="L3" s="25">
        <v>0.288</v>
      </c>
    </row>
    <row r="4" spans="1:12" s="21" customFormat="1" ht="26.25">
      <c r="A4" s="23" t="s">
        <v>71</v>
      </c>
      <c r="B4" s="30" t="s">
        <v>72</v>
      </c>
      <c r="C4" s="25">
        <v>30</v>
      </c>
      <c r="D4" s="25">
        <v>0.24</v>
      </c>
      <c r="E4" s="25">
        <v>0.03</v>
      </c>
      <c r="F4" s="25">
        <v>0.753</v>
      </c>
      <c r="G4" s="25">
        <v>4.2</v>
      </c>
      <c r="H4" s="25">
        <v>0.013</v>
      </c>
      <c r="I4" s="25">
        <v>0.013</v>
      </c>
      <c r="J4" s="25">
        <v>3</v>
      </c>
      <c r="K4" s="25">
        <v>6.9</v>
      </c>
      <c r="L4" s="25">
        <v>0.18</v>
      </c>
    </row>
    <row r="5" spans="1:12" s="38" customFormat="1" ht="29.25" customHeight="1">
      <c r="A5" s="88" t="s">
        <v>151</v>
      </c>
      <c r="B5" s="101" t="s">
        <v>152</v>
      </c>
      <c r="C5" s="48">
        <v>30</v>
      </c>
      <c r="D5" s="48">
        <v>0.228</v>
      </c>
      <c r="E5" s="48">
        <v>1.83</v>
      </c>
      <c r="F5" s="48">
        <v>0.71</v>
      </c>
      <c r="G5" s="48">
        <v>20.19</v>
      </c>
      <c r="H5" s="48">
        <v>0.009</v>
      </c>
      <c r="I5" s="48">
        <v>0.01</v>
      </c>
      <c r="J5" s="48">
        <v>2.85</v>
      </c>
      <c r="K5" s="48">
        <v>6.56</v>
      </c>
      <c r="L5" s="48">
        <v>0.17</v>
      </c>
    </row>
    <row r="6" spans="1:12" s="38" customFormat="1" ht="27" customHeight="1">
      <c r="A6" s="23" t="s">
        <v>154</v>
      </c>
      <c r="B6" s="39" t="s">
        <v>153</v>
      </c>
      <c r="C6" s="25">
        <v>30</v>
      </c>
      <c r="D6" s="25">
        <v>0.42</v>
      </c>
      <c r="E6" s="25">
        <v>1.58</v>
      </c>
      <c r="F6" s="25">
        <v>2.64</v>
      </c>
      <c r="G6" s="25">
        <v>26.46</v>
      </c>
      <c r="H6" s="25">
        <v>0.02</v>
      </c>
      <c r="I6" s="25">
        <v>0.01</v>
      </c>
      <c r="J6" s="25">
        <v>4.2</v>
      </c>
      <c r="K6" s="25">
        <v>5.52</v>
      </c>
      <c r="L6" s="25">
        <v>0.31</v>
      </c>
    </row>
    <row r="7" spans="1:12" s="21" customFormat="1" ht="26.25">
      <c r="A7" s="88" t="s">
        <v>148</v>
      </c>
      <c r="B7" s="91" t="s">
        <v>147</v>
      </c>
      <c r="C7" s="92">
        <v>30</v>
      </c>
      <c r="D7" s="92">
        <v>0.37</v>
      </c>
      <c r="E7" s="92">
        <v>0.02</v>
      </c>
      <c r="F7" s="92">
        <v>3.48</v>
      </c>
      <c r="G7" s="92">
        <v>15.68</v>
      </c>
      <c r="H7" s="92">
        <v>0.017</v>
      </c>
      <c r="I7" s="92">
        <v>0.02</v>
      </c>
      <c r="J7" s="92">
        <v>1.44</v>
      </c>
      <c r="K7" s="92">
        <v>7.82</v>
      </c>
      <c r="L7" s="92">
        <v>0.2</v>
      </c>
    </row>
    <row r="8" spans="1:12" s="21" customFormat="1" ht="26.25">
      <c r="A8" s="88" t="s">
        <v>157</v>
      </c>
      <c r="B8" s="91" t="s">
        <v>158</v>
      </c>
      <c r="C8" s="25">
        <v>30</v>
      </c>
      <c r="D8" s="25">
        <v>0.44</v>
      </c>
      <c r="E8" s="25">
        <v>0.03</v>
      </c>
      <c r="F8" s="25">
        <v>4.3</v>
      </c>
      <c r="G8" s="25">
        <v>19.26</v>
      </c>
      <c r="H8" s="25">
        <v>0.017</v>
      </c>
      <c r="I8" s="25">
        <v>0.022</v>
      </c>
      <c r="J8" s="25">
        <v>0.46</v>
      </c>
      <c r="K8" s="25">
        <v>10.23</v>
      </c>
      <c r="L8" s="25">
        <v>0.25</v>
      </c>
    </row>
    <row r="9" spans="1:13" s="21" customFormat="1" ht="26.25">
      <c r="A9" s="23" t="s">
        <v>186</v>
      </c>
      <c r="B9" s="29" t="s">
        <v>72</v>
      </c>
      <c r="C9" s="25">
        <v>30</v>
      </c>
      <c r="D9" s="25">
        <v>0.24</v>
      </c>
      <c r="E9" s="25">
        <v>0.03</v>
      </c>
      <c r="F9" s="25">
        <v>0.753</v>
      </c>
      <c r="G9" s="25">
        <v>4.2</v>
      </c>
      <c r="H9" s="25">
        <v>0.013</v>
      </c>
      <c r="I9" s="25">
        <v>0.013</v>
      </c>
      <c r="J9" s="25">
        <v>3</v>
      </c>
      <c r="K9" s="25">
        <v>6.9</v>
      </c>
      <c r="L9" s="25">
        <v>0.18</v>
      </c>
      <c r="M9" s="134"/>
    </row>
    <row r="10" spans="1:12" s="21" customFormat="1" ht="26.25">
      <c r="A10" s="23" t="s">
        <v>61</v>
      </c>
      <c r="B10" s="30" t="s">
        <v>62</v>
      </c>
      <c r="C10" s="25">
        <v>30</v>
      </c>
      <c r="D10" s="25">
        <v>0.465</v>
      </c>
      <c r="E10" s="25">
        <v>1.83</v>
      </c>
      <c r="F10" s="25">
        <v>4.09</v>
      </c>
      <c r="G10" s="25">
        <v>34.62</v>
      </c>
      <c r="H10" s="25">
        <v>0.009</v>
      </c>
      <c r="I10" s="25">
        <v>0.014</v>
      </c>
      <c r="J10" s="25">
        <v>2.32</v>
      </c>
      <c r="K10" s="25">
        <v>9.78</v>
      </c>
      <c r="L10" s="25">
        <v>0.42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85" zoomScalePageLayoutView="85" workbookViewId="0" topLeftCell="A37">
      <selection activeCell="A47" sqref="A47:IV47"/>
    </sheetView>
  </sheetViews>
  <sheetFormatPr defaultColWidth="9.140625" defaultRowHeight="12.75"/>
  <cols>
    <col min="1" max="1" width="22.00390625" style="149" customWidth="1"/>
    <col min="2" max="2" width="58.00390625" style="149" bestFit="1" customWidth="1"/>
    <col min="3" max="3" width="9.28125" style="149" bestFit="1" customWidth="1"/>
    <col min="4" max="4" width="9.57421875" style="149" bestFit="1" customWidth="1"/>
    <col min="5" max="6" width="11.57421875" style="149" bestFit="1" customWidth="1"/>
    <col min="7" max="7" width="7.57421875" style="149" bestFit="1" customWidth="1"/>
    <col min="8" max="10" width="9.57421875" style="149" bestFit="1" customWidth="1"/>
    <col min="11" max="11" width="13.7109375" style="149" bestFit="1" customWidth="1"/>
    <col min="12" max="12" width="9.57421875" style="149" bestFit="1" customWidth="1"/>
    <col min="13" max="16384" width="9.140625" style="149" customWidth="1"/>
  </cols>
  <sheetData>
    <row r="1" spans="1:3" s="145" customFormat="1" ht="27" customHeight="1">
      <c r="A1" s="142" t="s">
        <v>29</v>
      </c>
      <c r="B1" s="143" t="s">
        <v>30</v>
      </c>
      <c r="C1" s="144">
        <v>87.08</v>
      </c>
    </row>
    <row r="2" spans="1:3" ht="19.5">
      <c r="A2" s="146" t="s">
        <v>164</v>
      </c>
      <c r="B2" s="147" t="s">
        <v>163</v>
      </c>
      <c r="C2" s="148">
        <v>108.57</v>
      </c>
    </row>
    <row r="3" spans="1:3" ht="19.5">
      <c r="A3" s="146" t="s">
        <v>166</v>
      </c>
      <c r="B3" s="147" t="s">
        <v>165</v>
      </c>
      <c r="C3" s="148">
        <v>15.5</v>
      </c>
    </row>
    <row r="4" spans="1:3" ht="19.5">
      <c r="A4" s="142" t="s">
        <v>69</v>
      </c>
      <c r="B4" s="150" t="s">
        <v>70</v>
      </c>
      <c r="C4" s="144">
        <v>87.6</v>
      </c>
    </row>
    <row r="5" spans="1:6" s="140" customFormat="1" ht="18.75">
      <c r="A5" s="137" t="s">
        <v>50</v>
      </c>
      <c r="B5" s="138" t="s">
        <v>51</v>
      </c>
      <c r="C5" s="139">
        <v>70.87</v>
      </c>
      <c r="D5" s="141"/>
      <c r="E5" s="141"/>
      <c r="F5" s="141"/>
    </row>
    <row r="6" spans="1:6" ht="19.5">
      <c r="A6" s="142" t="s">
        <v>146</v>
      </c>
      <c r="B6" s="143" t="s">
        <v>145</v>
      </c>
      <c r="C6" s="152">
        <v>94.66</v>
      </c>
      <c r="D6" s="153"/>
      <c r="E6" s="153"/>
      <c r="F6" s="153"/>
    </row>
    <row r="7" spans="1:6" s="153" customFormat="1" ht="30.75" customHeight="1">
      <c r="A7" s="142" t="s">
        <v>82</v>
      </c>
      <c r="B7" s="151" t="s">
        <v>83</v>
      </c>
      <c r="C7" s="144">
        <v>81.8</v>
      </c>
      <c r="D7" s="145"/>
      <c r="E7" s="145"/>
      <c r="F7" s="145"/>
    </row>
    <row r="8" spans="1:3" s="145" customFormat="1" ht="19.5">
      <c r="A8" s="154" t="s">
        <v>32</v>
      </c>
      <c r="B8" s="143" t="s">
        <v>33</v>
      </c>
      <c r="C8" s="148">
        <v>15.5</v>
      </c>
    </row>
    <row r="9" spans="1:6" s="145" customFormat="1" ht="19.5">
      <c r="A9" s="146" t="s">
        <v>166</v>
      </c>
      <c r="B9" s="147" t="s">
        <v>165</v>
      </c>
      <c r="C9" s="148">
        <v>21.39</v>
      </c>
      <c r="D9" s="153"/>
      <c r="E9" s="153"/>
      <c r="F9" s="153"/>
    </row>
    <row r="10" spans="1:3" s="153" customFormat="1" ht="19.5">
      <c r="A10" s="146" t="s">
        <v>150</v>
      </c>
      <c r="B10" s="147" t="s">
        <v>149</v>
      </c>
      <c r="C10" s="148">
        <v>68.1</v>
      </c>
    </row>
    <row r="11" spans="1:3" s="153" customFormat="1" ht="19.5">
      <c r="A11" s="146" t="s">
        <v>63</v>
      </c>
      <c r="B11" s="155" t="s">
        <v>64</v>
      </c>
      <c r="C11" s="156">
        <v>70.26</v>
      </c>
    </row>
    <row r="12" spans="1:3" s="153" customFormat="1" ht="39">
      <c r="A12" s="146" t="s">
        <v>80</v>
      </c>
      <c r="B12" s="147" t="s">
        <v>81</v>
      </c>
      <c r="C12" s="152">
        <v>216.75</v>
      </c>
    </row>
    <row r="13" spans="1:6" s="153" customFormat="1" ht="27" customHeight="1">
      <c r="A13" s="142" t="s">
        <v>89</v>
      </c>
      <c r="B13" s="151" t="s">
        <v>90</v>
      </c>
      <c r="C13" s="144">
        <v>55.19</v>
      </c>
      <c r="D13" s="145"/>
      <c r="E13" s="145"/>
      <c r="F13" s="145"/>
    </row>
    <row r="14" spans="1:6" s="145" customFormat="1" ht="19.5">
      <c r="A14" s="146" t="s">
        <v>155</v>
      </c>
      <c r="B14" s="155" t="s">
        <v>156</v>
      </c>
      <c r="C14" s="148">
        <v>73.2</v>
      </c>
      <c r="D14" s="157"/>
      <c r="E14" s="157"/>
      <c r="F14" s="157"/>
    </row>
    <row r="15" spans="1:6" s="157" customFormat="1" ht="19.5">
      <c r="A15" s="146" t="s">
        <v>34</v>
      </c>
      <c r="B15" s="155" t="s">
        <v>35</v>
      </c>
      <c r="C15" s="148">
        <v>86.4</v>
      </c>
      <c r="D15" s="153"/>
      <c r="E15" s="153"/>
      <c r="F15" s="153"/>
    </row>
    <row r="16" spans="1:6" s="153" customFormat="1" ht="19.5">
      <c r="A16" s="146" t="s">
        <v>57</v>
      </c>
      <c r="B16" s="147" t="s">
        <v>58</v>
      </c>
      <c r="C16" s="144">
        <v>56.88</v>
      </c>
      <c r="D16" s="145"/>
      <c r="E16" s="145"/>
      <c r="F16" s="145"/>
    </row>
    <row r="17" spans="1:3" s="145" customFormat="1" ht="39">
      <c r="A17" s="154" t="s">
        <v>162</v>
      </c>
      <c r="B17" s="150" t="s">
        <v>159</v>
      </c>
      <c r="C17" s="148">
        <v>15.5</v>
      </c>
    </row>
    <row r="18" spans="1:6" s="145" customFormat="1" ht="19.5">
      <c r="A18" s="146" t="s">
        <v>166</v>
      </c>
      <c r="B18" s="147" t="s">
        <v>165</v>
      </c>
      <c r="C18" s="148">
        <v>112</v>
      </c>
      <c r="D18" s="153"/>
      <c r="E18" s="153"/>
      <c r="F18" s="153"/>
    </row>
    <row r="19" spans="1:6" s="153" customFormat="1" ht="19.5">
      <c r="A19" s="155" t="s">
        <v>143</v>
      </c>
      <c r="B19" s="147" t="s">
        <v>171</v>
      </c>
      <c r="C19" s="144">
        <v>4.2</v>
      </c>
      <c r="D19" s="145"/>
      <c r="E19" s="145"/>
      <c r="F19" s="145"/>
    </row>
    <row r="20" spans="1:4" s="145" customFormat="1" ht="19.5">
      <c r="A20" s="142" t="s">
        <v>71</v>
      </c>
      <c r="B20" s="143" t="s">
        <v>72</v>
      </c>
      <c r="C20" s="144">
        <v>84.35</v>
      </c>
      <c r="D20" s="158"/>
    </row>
    <row r="21" spans="1:4" s="145" customFormat="1" ht="19.5">
      <c r="A21" s="154" t="s">
        <v>184</v>
      </c>
      <c r="B21" s="143" t="s">
        <v>181</v>
      </c>
      <c r="C21" s="144">
        <v>99.75</v>
      </c>
      <c r="D21" s="158"/>
    </row>
    <row r="22" spans="1:3" s="145" customFormat="1" ht="39">
      <c r="A22" s="154" t="s">
        <v>104</v>
      </c>
      <c r="B22" s="143" t="s">
        <v>105</v>
      </c>
      <c r="C22" s="148">
        <v>15.5</v>
      </c>
    </row>
    <row r="23" spans="1:4" s="145" customFormat="1" ht="19.5">
      <c r="A23" s="146" t="s">
        <v>166</v>
      </c>
      <c r="B23" s="147" t="s">
        <v>165</v>
      </c>
      <c r="C23" s="144">
        <v>94.66</v>
      </c>
      <c r="D23" s="158"/>
    </row>
    <row r="24" spans="1:6" s="145" customFormat="1" ht="39">
      <c r="A24" s="154" t="s">
        <v>82</v>
      </c>
      <c r="B24" s="151" t="s">
        <v>83</v>
      </c>
      <c r="C24" s="152">
        <v>20.19</v>
      </c>
      <c r="D24" s="153"/>
      <c r="E24" s="153"/>
      <c r="F24" s="153"/>
    </row>
    <row r="25" spans="1:6" s="153" customFormat="1" ht="29.25" customHeight="1">
      <c r="A25" s="146" t="s">
        <v>151</v>
      </c>
      <c r="B25" s="159" t="s">
        <v>152</v>
      </c>
      <c r="C25" s="144">
        <v>79.2</v>
      </c>
      <c r="D25" s="145"/>
      <c r="E25" s="145"/>
      <c r="F25" s="145"/>
    </row>
    <row r="26" spans="1:6" s="145" customFormat="1" ht="39">
      <c r="A26" s="154" t="s">
        <v>91</v>
      </c>
      <c r="B26" s="143" t="s">
        <v>92</v>
      </c>
      <c r="C26" s="148">
        <v>70.88</v>
      </c>
      <c r="D26" s="153"/>
      <c r="E26" s="153"/>
      <c r="F26" s="153"/>
    </row>
    <row r="27" spans="1:3" s="153" customFormat="1" ht="19.5">
      <c r="A27" s="146" t="s">
        <v>59</v>
      </c>
      <c r="B27" s="147" t="s">
        <v>60</v>
      </c>
      <c r="C27" s="148">
        <v>112</v>
      </c>
    </row>
    <row r="28" spans="1:6" s="153" customFormat="1" ht="19.5">
      <c r="A28" s="155" t="s">
        <v>143</v>
      </c>
      <c r="B28" s="147" t="s">
        <v>144</v>
      </c>
      <c r="C28" s="148">
        <v>15.5</v>
      </c>
      <c r="D28" s="145"/>
      <c r="E28" s="145"/>
      <c r="F28" s="145"/>
    </row>
    <row r="29" spans="1:6" s="145" customFormat="1" ht="19.5">
      <c r="A29" s="146" t="s">
        <v>166</v>
      </c>
      <c r="B29" s="147" t="s">
        <v>165</v>
      </c>
      <c r="C29" s="144">
        <v>26.46</v>
      </c>
      <c r="D29" s="153"/>
      <c r="E29" s="153"/>
      <c r="F29" s="153"/>
    </row>
    <row r="30" spans="1:6" s="153" customFormat="1" ht="27" customHeight="1">
      <c r="A30" s="142" t="s">
        <v>154</v>
      </c>
      <c r="B30" s="160" t="s">
        <v>153</v>
      </c>
      <c r="C30" s="144">
        <v>70.26</v>
      </c>
      <c r="D30" s="145"/>
      <c r="E30" s="145"/>
      <c r="F30" s="145"/>
    </row>
    <row r="31" spans="1:3" s="145" customFormat="1" ht="39">
      <c r="A31" s="142" t="s">
        <v>80</v>
      </c>
      <c r="B31" s="143" t="s">
        <v>81</v>
      </c>
      <c r="C31" s="144">
        <v>162</v>
      </c>
    </row>
    <row r="32" spans="1:6" s="145" customFormat="1" ht="19.5">
      <c r="A32" s="146" t="s">
        <v>142</v>
      </c>
      <c r="B32" s="150" t="s">
        <v>31</v>
      </c>
      <c r="C32" s="152">
        <v>123.6</v>
      </c>
      <c r="D32" s="153"/>
      <c r="E32" s="153"/>
      <c r="F32" s="153"/>
    </row>
    <row r="33" spans="1:6" s="153" customFormat="1" ht="29.25" customHeight="1">
      <c r="A33" s="142" t="s">
        <v>84</v>
      </c>
      <c r="B33" s="151" t="s">
        <v>85</v>
      </c>
      <c r="C33" s="148">
        <v>15.68</v>
      </c>
      <c r="D33" s="145"/>
      <c r="E33" s="145"/>
      <c r="F33" s="145"/>
    </row>
    <row r="34" spans="1:3" s="145" customFormat="1" ht="19.5">
      <c r="A34" s="146" t="s">
        <v>148</v>
      </c>
      <c r="B34" s="147" t="s">
        <v>147</v>
      </c>
      <c r="C34" s="144">
        <v>90.66</v>
      </c>
    </row>
    <row r="35" spans="1:3" s="145" customFormat="1" ht="39" customHeight="1">
      <c r="A35" s="142" t="s">
        <v>97</v>
      </c>
      <c r="B35" s="150" t="s">
        <v>98</v>
      </c>
      <c r="C35" s="144">
        <v>107.5</v>
      </c>
    </row>
    <row r="36" spans="1:3" s="145" customFormat="1" ht="31.5" customHeight="1">
      <c r="A36" s="142" t="s">
        <v>99</v>
      </c>
      <c r="B36" s="150" t="s">
        <v>100</v>
      </c>
      <c r="C36" s="144">
        <v>73</v>
      </c>
    </row>
    <row r="37" spans="1:3" s="145" customFormat="1" ht="31.5" customHeight="1">
      <c r="A37" s="142" t="s">
        <v>69</v>
      </c>
      <c r="B37" s="150" t="s">
        <v>70</v>
      </c>
      <c r="C37" s="148">
        <v>15.68</v>
      </c>
    </row>
    <row r="38" spans="1:6" s="145" customFormat="1" ht="19.5">
      <c r="A38" s="146" t="s">
        <v>148</v>
      </c>
      <c r="B38" s="147" t="s">
        <v>147</v>
      </c>
      <c r="C38" s="152">
        <v>62</v>
      </c>
      <c r="D38" s="153"/>
      <c r="E38" s="153"/>
      <c r="F38" s="153"/>
    </row>
    <row r="39" spans="1:6" s="153" customFormat="1" ht="27" customHeight="1">
      <c r="A39" s="142" t="s">
        <v>173</v>
      </c>
      <c r="B39" s="151" t="s">
        <v>174</v>
      </c>
      <c r="C39" s="144">
        <v>170.45</v>
      </c>
      <c r="D39" s="145"/>
      <c r="E39" s="145"/>
      <c r="F39" s="145"/>
    </row>
    <row r="40" spans="1:4" s="145" customFormat="1" ht="19.5">
      <c r="A40" s="142" t="s">
        <v>185</v>
      </c>
      <c r="B40" s="150" t="s">
        <v>93</v>
      </c>
      <c r="C40" s="144">
        <v>4.2</v>
      </c>
      <c r="D40" s="161"/>
    </row>
    <row r="41" spans="1:3" s="145" customFormat="1" ht="19.5">
      <c r="A41" s="142" t="s">
        <v>186</v>
      </c>
      <c r="B41" s="150" t="s">
        <v>72</v>
      </c>
      <c r="C41" s="144">
        <v>79.2</v>
      </c>
    </row>
    <row r="42" spans="1:3" s="145" customFormat="1" ht="39">
      <c r="A42" s="154" t="s">
        <v>53</v>
      </c>
      <c r="B42" s="143" t="s">
        <v>108</v>
      </c>
      <c r="C42" s="144">
        <v>128</v>
      </c>
    </row>
    <row r="43" spans="1:3" s="145" customFormat="1" ht="39">
      <c r="A43" s="154" t="s">
        <v>182</v>
      </c>
      <c r="B43" s="143" t="s">
        <v>183</v>
      </c>
      <c r="C43" s="144">
        <v>84.21</v>
      </c>
    </row>
    <row r="44" spans="1:3" s="145" customFormat="1" ht="39">
      <c r="A44" s="154" t="s">
        <v>109</v>
      </c>
      <c r="B44" s="143" t="s">
        <v>110</v>
      </c>
      <c r="C44" s="144">
        <v>34.62</v>
      </c>
    </row>
    <row r="45" spans="1:6" s="145" customFormat="1" ht="19.5">
      <c r="A45" s="142" t="s">
        <v>61</v>
      </c>
      <c r="B45" s="143" t="s">
        <v>62</v>
      </c>
      <c r="C45" s="149"/>
      <c r="D45" s="149"/>
      <c r="E45" s="149"/>
      <c r="F45" s="149"/>
    </row>
    <row r="47" spans="1:12" s="51" customFormat="1" ht="52.5">
      <c r="A47" s="31" t="s">
        <v>87</v>
      </c>
      <c r="B47" s="30" t="s">
        <v>88</v>
      </c>
      <c r="C47" s="25">
        <v>60</v>
      </c>
      <c r="D47" s="25">
        <v>3.45</v>
      </c>
      <c r="E47" s="25">
        <v>1.4</v>
      </c>
      <c r="F47" s="25">
        <v>33.33</v>
      </c>
      <c r="G47" s="25">
        <v>159.6</v>
      </c>
      <c r="H47" s="25">
        <v>0.06</v>
      </c>
      <c r="I47" s="25">
        <v>0.03</v>
      </c>
      <c r="J47" s="25">
        <v>0.02</v>
      </c>
      <c r="K47" s="25">
        <v>1.64</v>
      </c>
      <c r="L47" s="25">
        <v>0.81</v>
      </c>
    </row>
  </sheetData>
  <sheetProtection/>
  <printOptions/>
  <pageMargins left="0.25" right="0.25" top="0.2552083333333333" bottom="0.21446078431372548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N30"/>
  <sheetViews>
    <sheetView view="pageLayout" zoomScale="60" zoomScaleNormal="70" zoomScalePageLayoutView="60" workbookViewId="0" topLeftCell="A10">
      <selection activeCell="B9" sqref="B9"/>
    </sheetView>
  </sheetViews>
  <sheetFormatPr defaultColWidth="8.8515625" defaultRowHeight="12.75"/>
  <cols>
    <col min="1" max="1" width="38.140625" style="11" bestFit="1" customWidth="1"/>
    <col min="2" max="2" width="74.57421875" style="10" customWidth="1"/>
    <col min="3" max="3" width="17.28125" style="10" customWidth="1"/>
    <col min="4" max="4" width="14.421875" style="10" customWidth="1"/>
    <col min="5" max="5" width="14.140625" style="10" customWidth="1"/>
    <col min="6" max="6" width="19.421875" style="10" customWidth="1"/>
    <col min="7" max="7" width="28.8515625" style="10" customWidth="1"/>
    <col min="8" max="8" width="12.421875" style="10" customWidth="1"/>
    <col min="9" max="9" width="13.140625" style="10" customWidth="1"/>
    <col min="10" max="10" width="12.7109375" style="10" customWidth="1"/>
    <col min="11" max="11" width="14.421875" style="10" customWidth="1"/>
    <col min="12" max="12" width="14.8515625" style="10" customWidth="1"/>
    <col min="13" max="13" width="6.28125" style="10" customWidth="1"/>
    <col min="14" max="16384" width="8.8515625" style="10" customWidth="1"/>
  </cols>
  <sheetData>
    <row r="1" spans="1:12" ht="40.5" customHeight="1">
      <c r="A1" s="162" t="s">
        <v>194</v>
      </c>
      <c r="B1" s="163" t="s">
        <v>195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61.5" customHeight="1">
      <c r="A2" s="100" t="s">
        <v>6</v>
      </c>
      <c r="B2" s="18" t="s">
        <v>7</v>
      </c>
      <c r="C2" s="18" t="s">
        <v>8</v>
      </c>
      <c r="D2" s="198" t="s">
        <v>9</v>
      </c>
      <c r="E2" s="198"/>
      <c r="F2" s="198"/>
      <c r="G2" s="18" t="s">
        <v>10</v>
      </c>
      <c r="H2" s="198" t="s">
        <v>11</v>
      </c>
      <c r="I2" s="198"/>
      <c r="J2" s="198"/>
      <c r="K2" s="199" t="s">
        <v>12</v>
      </c>
      <c r="L2" s="199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4" ht="27" customHeight="1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  <c r="N4" s="21"/>
    </row>
    <row r="5" spans="1:12" s="21" customFormat="1" ht="27" customHeight="1">
      <c r="A5" s="23" t="s">
        <v>229</v>
      </c>
      <c r="B5" s="24" t="s">
        <v>230</v>
      </c>
      <c r="C5" s="25">
        <v>180</v>
      </c>
      <c r="D5" s="25">
        <v>5.76</v>
      </c>
      <c r="E5" s="25">
        <v>6.63</v>
      </c>
      <c r="F5" s="25">
        <v>18.28</v>
      </c>
      <c r="G5" s="25">
        <v>156</v>
      </c>
      <c r="H5" s="25">
        <v>0.067</v>
      </c>
      <c r="I5" s="25">
        <v>0.09</v>
      </c>
      <c r="J5" s="25">
        <v>1.17</v>
      </c>
      <c r="K5" s="25">
        <v>199.75</v>
      </c>
      <c r="L5" s="25">
        <v>0.23</v>
      </c>
    </row>
    <row r="6" spans="1:12" s="21" customFormat="1" ht="52.5">
      <c r="A6" s="23" t="s">
        <v>179</v>
      </c>
      <c r="B6" s="30" t="s">
        <v>180</v>
      </c>
      <c r="C6" s="25">
        <v>150</v>
      </c>
      <c r="D6" s="25">
        <v>0.04</v>
      </c>
      <c r="E6" s="25">
        <v>0.01</v>
      </c>
      <c r="F6" s="25">
        <v>6.99</v>
      </c>
      <c r="G6" s="25">
        <v>28</v>
      </c>
      <c r="H6" s="25">
        <v>0</v>
      </c>
      <c r="I6" s="25">
        <v>0</v>
      </c>
      <c r="J6" s="25">
        <v>0.02</v>
      </c>
      <c r="K6" s="25">
        <v>8</v>
      </c>
      <c r="L6" s="25">
        <v>0.19</v>
      </c>
    </row>
    <row r="7" spans="1:12" s="21" customFormat="1" ht="26.25">
      <c r="A7" s="196" t="s">
        <v>23</v>
      </c>
      <c r="B7" s="196" t="s">
        <v>267</v>
      </c>
      <c r="C7" s="26">
        <v>20</v>
      </c>
      <c r="D7" s="197">
        <v>1.54</v>
      </c>
      <c r="E7" s="197">
        <v>3.46</v>
      </c>
      <c r="F7" s="197">
        <v>9.75</v>
      </c>
      <c r="G7" s="197">
        <v>78</v>
      </c>
      <c r="H7" s="197">
        <v>0.02</v>
      </c>
      <c r="I7" s="197">
        <v>0.02</v>
      </c>
      <c r="J7" s="197">
        <v>0</v>
      </c>
      <c r="K7" s="197">
        <v>4.48</v>
      </c>
      <c r="L7" s="197">
        <v>0.23</v>
      </c>
    </row>
    <row r="8" spans="1:12" s="21" customFormat="1" ht="25.5" customHeight="1">
      <c r="A8" s="196"/>
      <c r="B8" s="196"/>
      <c r="C8" s="25">
        <v>4</v>
      </c>
      <c r="D8" s="197"/>
      <c r="E8" s="197"/>
      <c r="F8" s="197"/>
      <c r="G8" s="197"/>
      <c r="H8" s="197"/>
      <c r="I8" s="197"/>
      <c r="J8" s="197"/>
      <c r="K8" s="197"/>
      <c r="L8" s="197"/>
    </row>
    <row r="9" spans="1:12" s="21" customFormat="1" ht="29.25" customHeight="1">
      <c r="A9" s="23"/>
      <c r="B9" s="27" t="s">
        <v>24</v>
      </c>
      <c r="C9" s="28">
        <f>SUM(C5:C8)</f>
        <v>354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23"/>
      <c r="B10" s="22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23" t="s">
        <v>26</v>
      </c>
      <c r="B11" s="24" t="s">
        <v>27</v>
      </c>
      <c r="C11" s="25">
        <v>100</v>
      </c>
      <c r="D11" s="25">
        <v>0.04</v>
      </c>
      <c r="E11" s="25">
        <v>0.4</v>
      </c>
      <c r="F11" s="25">
        <v>9.8</v>
      </c>
      <c r="G11" s="25">
        <v>44</v>
      </c>
      <c r="H11" s="25">
        <v>0.03</v>
      </c>
      <c r="I11" s="25">
        <v>0.02</v>
      </c>
      <c r="J11" s="25">
        <v>10</v>
      </c>
      <c r="K11" s="25">
        <v>16</v>
      </c>
      <c r="L11" s="25">
        <v>2.2</v>
      </c>
    </row>
    <row r="12" spans="1:12" s="21" customFormat="1" ht="26.25">
      <c r="A12" s="23"/>
      <c r="B12" s="29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7" customHeight="1">
      <c r="A13" s="23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23" t="s">
        <v>29</v>
      </c>
      <c r="B14" s="30" t="s">
        <v>30</v>
      </c>
      <c r="C14" s="25">
        <v>150</v>
      </c>
      <c r="D14" s="25">
        <v>2.53</v>
      </c>
      <c r="E14" s="25">
        <v>3.9</v>
      </c>
      <c r="F14" s="25">
        <v>8.27</v>
      </c>
      <c r="G14" s="25">
        <v>87.08</v>
      </c>
      <c r="H14" s="25">
        <v>0.05</v>
      </c>
      <c r="I14" s="25">
        <v>0.03</v>
      </c>
      <c r="J14" s="25">
        <v>5.97</v>
      </c>
      <c r="K14" s="25">
        <v>28.53</v>
      </c>
      <c r="L14" s="25">
        <v>0.98</v>
      </c>
    </row>
    <row r="15" spans="1:12" s="21" customFormat="1" ht="26.25">
      <c r="A15" s="88" t="s">
        <v>164</v>
      </c>
      <c r="B15" s="91" t="s">
        <v>163</v>
      </c>
      <c r="C15" s="92">
        <v>50</v>
      </c>
      <c r="D15" s="92">
        <v>6.61</v>
      </c>
      <c r="E15" s="92">
        <v>6.06</v>
      </c>
      <c r="F15" s="92">
        <v>6.52</v>
      </c>
      <c r="G15" s="92">
        <v>108.57</v>
      </c>
      <c r="H15" s="92">
        <v>0.04</v>
      </c>
      <c r="I15" s="92">
        <v>0.03</v>
      </c>
      <c r="J15" s="92">
        <v>0.49</v>
      </c>
      <c r="K15" s="92">
        <v>14.75</v>
      </c>
      <c r="L15" s="92">
        <v>0.51</v>
      </c>
    </row>
    <row r="16" spans="1:12" s="21" customFormat="1" ht="26.25">
      <c r="A16" s="88" t="s">
        <v>166</v>
      </c>
      <c r="B16" s="91" t="s">
        <v>165</v>
      </c>
      <c r="C16" s="92">
        <v>25</v>
      </c>
      <c r="D16" s="92">
        <v>0.34</v>
      </c>
      <c r="E16" s="92">
        <v>0.98</v>
      </c>
      <c r="F16" s="92">
        <v>1.5</v>
      </c>
      <c r="G16" s="92">
        <v>15.5</v>
      </c>
      <c r="H16" s="92">
        <v>0.007</v>
      </c>
      <c r="I16" s="92">
        <v>0.05</v>
      </c>
      <c r="J16" s="92">
        <v>0</v>
      </c>
      <c r="K16" s="92">
        <v>0</v>
      </c>
      <c r="L16" s="92">
        <v>0.19</v>
      </c>
    </row>
    <row r="17" spans="1:12" s="21" customFormat="1" ht="26.25">
      <c r="A17" s="23" t="s">
        <v>69</v>
      </c>
      <c r="B17" s="29" t="s">
        <v>70</v>
      </c>
      <c r="C17" s="25">
        <v>110</v>
      </c>
      <c r="D17" s="25">
        <v>2.41</v>
      </c>
      <c r="E17" s="25">
        <v>4.52</v>
      </c>
      <c r="F17" s="25">
        <v>8.11</v>
      </c>
      <c r="G17" s="25">
        <v>87.6</v>
      </c>
      <c r="H17" s="25">
        <v>0.04</v>
      </c>
      <c r="I17" s="25">
        <v>0.02</v>
      </c>
      <c r="J17" s="25">
        <v>14.64</v>
      </c>
      <c r="K17" s="25">
        <v>66.46</v>
      </c>
      <c r="L17" s="25">
        <v>0.8</v>
      </c>
    </row>
    <row r="18" spans="1:12" s="21" customFormat="1" ht="32.25" customHeight="1">
      <c r="A18" s="23" t="s">
        <v>196</v>
      </c>
      <c r="B18" s="30" t="s">
        <v>197</v>
      </c>
      <c r="C18" s="25">
        <v>30</v>
      </c>
      <c r="D18" s="25">
        <v>0.42</v>
      </c>
      <c r="E18" s="25">
        <v>3.39</v>
      </c>
      <c r="F18" s="25">
        <v>2.82</v>
      </c>
      <c r="G18" s="25">
        <v>44</v>
      </c>
      <c r="H18" s="25">
        <v>0.013</v>
      </c>
      <c r="I18" s="25">
        <v>0.006</v>
      </c>
      <c r="J18" s="25">
        <v>3.32</v>
      </c>
      <c r="K18" s="25">
        <v>5.12</v>
      </c>
      <c r="L18" s="25">
        <v>0.21</v>
      </c>
    </row>
    <row r="19" spans="1:12" s="21" customFormat="1" ht="29.25" customHeight="1">
      <c r="A19" s="23" t="s">
        <v>34</v>
      </c>
      <c r="B19" s="24" t="s">
        <v>35</v>
      </c>
      <c r="C19" s="25">
        <v>150</v>
      </c>
      <c r="D19" s="25">
        <v>0.12</v>
      </c>
      <c r="E19" s="25">
        <v>0.12</v>
      </c>
      <c r="F19" s="25">
        <v>17.91</v>
      </c>
      <c r="G19" s="25">
        <v>73.2</v>
      </c>
      <c r="H19" s="25">
        <v>0.007</v>
      </c>
      <c r="I19" s="25">
        <v>0.006</v>
      </c>
      <c r="J19" s="25">
        <v>1.29</v>
      </c>
      <c r="K19" s="25">
        <v>10.86</v>
      </c>
      <c r="L19" s="25">
        <v>0.0075</v>
      </c>
    </row>
    <row r="20" spans="1:12" s="21" customFormat="1" ht="30.75" customHeight="1">
      <c r="A20" s="23" t="s">
        <v>36</v>
      </c>
      <c r="B20" s="24" t="s">
        <v>37</v>
      </c>
      <c r="C20" s="25">
        <v>15.8</v>
      </c>
      <c r="D20" s="25">
        <v>1.24</v>
      </c>
      <c r="E20" s="25">
        <v>0.15</v>
      </c>
      <c r="F20" s="25">
        <v>7.63</v>
      </c>
      <c r="G20" s="25">
        <v>37.13</v>
      </c>
      <c r="H20" s="25">
        <v>0.025</v>
      </c>
      <c r="I20" s="25">
        <v>0.009</v>
      </c>
      <c r="J20" s="25">
        <v>0</v>
      </c>
      <c r="K20" s="25">
        <v>3.63</v>
      </c>
      <c r="L20" s="25">
        <v>0.316</v>
      </c>
    </row>
    <row r="21" spans="1:12" s="21" customFormat="1" ht="29.25" customHeight="1">
      <c r="A21" s="23" t="s">
        <v>38</v>
      </c>
      <c r="B21" s="24" t="s">
        <v>39</v>
      </c>
      <c r="C21" s="25">
        <v>30</v>
      </c>
      <c r="D21" s="25">
        <v>1.98</v>
      </c>
      <c r="E21" s="25">
        <v>0.36</v>
      </c>
      <c r="F21" s="25">
        <v>10.02</v>
      </c>
      <c r="G21" s="25">
        <v>52.2</v>
      </c>
      <c r="H21" s="25">
        <v>0.054</v>
      </c>
      <c r="I21" s="25">
        <v>0.024</v>
      </c>
      <c r="J21" s="25">
        <v>0</v>
      </c>
      <c r="K21" s="25">
        <v>10.5</v>
      </c>
      <c r="L21" s="25">
        <v>1.17</v>
      </c>
    </row>
    <row r="22" spans="1:12" s="21" customFormat="1" ht="26.25">
      <c r="A22" s="23"/>
      <c r="B22" s="27" t="s">
        <v>24</v>
      </c>
      <c r="C22" s="28">
        <f>SUM(C14:C21)</f>
        <v>560.8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/>
      <c r="B23" s="22" t="s">
        <v>250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38" customFormat="1" ht="26.25">
      <c r="A24" s="119" t="s">
        <v>219</v>
      </c>
      <c r="B24" s="190" t="s">
        <v>220</v>
      </c>
      <c r="C24" s="122">
        <v>20</v>
      </c>
      <c r="D24" s="122">
        <v>1.3</v>
      </c>
      <c r="E24" s="122">
        <v>1.5</v>
      </c>
      <c r="F24" s="122">
        <v>14.4</v>
      </c>
      <c r="G24" s="122">
        <v>76.3</v>
      </c>
      <c r="H24" s="122">
        <v>2.3</v>
      </c>
      <c r="I24" s="122">
        <v>0.2</v>
      </c>
      <c r="J24" s="122">
        <v>0.01</v>
      </c>
      <c r="K24" s="122">
        <v>0</v>
      </c>
      <c r="L24" s="122">
        <v>0</v>
      </c>
    </row>
    <row r="25" spans="1:12" s="21" customFormat="1" ht="26.25">
      <c r="A25" s="31" t="s">
        <v>106</v>
      </c>
      <c r="B25" s="30" t="s">
        <v>107</v>
      </c>
      <c r="C25" s="25">
        <v>200</v>
      </c>
      <c r="D25" s="25">
        <v>5.8</v>
      </c>
      <c r="E25" s="25">
        <v>5</v>
      </c>
      <c r="F25" s="25">
        <v>9.6</v>
      </c>
      <c r="G25" s="25">
        <v>108</v>
      </c>
      <c r="H25" s="25">
        <v>0.08</v>
      </c>
      <c r="I25" s="25">
        <v>0.3</v>
      </c>
      <c r="J25" s="25">
        <v>2.6</v>
      </c>
      <c r="K25" s="25">
        <v>240</v>
      </c>
      <c r="L25" s="25">
        <v>0.2</v>
      </c>
    </row>
    <row r="26" spans="1:12" s="21" customFormat="1" ht="26.25">
      <c r="A26" s="31" t="s">
        <v>231</v>
      </c>
      <c r="B26" s="30" t="s">
        <v>232</v>
      </c>
      <c r="C26" s="25">
        <v>100</v>
      </c>
      <c r="D26" s="25">
        <v>5.25</v>
      </c>
      <c r="E26" s="25">
        <v>5.89</v>
      </c>
      <c r="F26" s="25">
        <v>23.92</v>
      </c>
      <c r="G26" s="25">
        <v>172.67</v>
      </c>
      <c r="H26" s="25">
        <v>0.05</v>
      </c>
      <c r="I26" s="25">
        <v>0.01</v>
      </c>
      <c r="J26" s="25">
        <v>0.13</v>
      </c>
      <c r="K26" s="25">
        <v>85.45</v>
      </c>
      <c r="L26" s="25">
        <v>0.64</v>
      </c>
    </row>
    <row r="27" spans="1:12" s="21" customFormat="1" ht="26.25">
      <c r="A27" s="31"/>
      <c r="B27" s="30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21" customFormat="1" ht="28.5" customHeight="1">
      <c r="A28" s="23"/>
      <c r="B28" s="27" t="s">
        <v>24</v>
      </c>
      <c r="C28" s="28">
        <f>SUM(C24:C26)</f>
        <v>320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s="21" customFormat="1" ht="26.25">
      <c r="A29" s="89"/>
      <c r="B29" s="96" t="s">
        <v>41</v>
      </c>
      <c r="C29" s="90"/>
      <c r="D29" s="90">
        <f>SUM(D5:D28)</f>
        <v>35.38</v>
      </c>
      <c r="E29" s="90">
        <f>SUM(E5:E28)</f>
        <v>42.370000000000005</v>
      </c>
      <c r="F29" s="90">
        <f aca="true" t="shared" si="0" ref="F29:L29">SUM(F5:F28)</f>
        <v>155.51999999999998</v>
      </c>
      <c r="G29" s="90">
        <f t="shared" si="0"/>
        <v>1168.25</v>
      </c>
      <c r="H29" s="90">
        <f t="shared" si="0"/>
        <v>2.783</v>
      </c>
      <c r="I29" s="90">
        <f t="shared" si="0"/>
        <v>0.8150000000000002</v>
      </c>
      <c r="J29" s="90">
        <f t="shared" si="0"/>
        <v>39.64</v>
      </c>
      <c r="K29" s="97">
        <f t="shared" si="0"/>
        <v>693.53</v>
      </c>
      <c r="L29" s="90">
        <f t="shared" si="0"/>
        <v>7.8735</v>
      </c>
    </row>
    <row r="30" spans="1:12" s="21" customFormat="1" ht="26.25">
      <c r="A30" s="12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</row>
  </sheetData>
  <sheetProtection selectLockedCells="1" selectUnlockedCells="1"/>
  <mergeCells count="14">
    <mergeCell ref="J7:J8"/>
    <mergeCell ref="K7:K8"/>
    <mergeCell ref="L7:L8"/>
    <mergeCell ref="D2:F2"/>
    <mergeCell ref="H2:J2"/>
    <mergeCell ref="K2:L2"/>
    <mergeCell ref="H7:H8"/>
    <mergeCell ref="I7:I8"/>
    <mergeCell ref="A7:A8"/>
    <mergeCell ref="B7:B8"/>
    <mergeCell ref="D7:D8"/>
    <mergeCell ref="E7:E8"/>
    <mergeCell ref="F7:F8"/>
    <mergeCell ref="G7:G8"/>
  </mergeCells>
  <printOptions/>
  <pageMargins left="0.6944444444444444" right="0.23065476190476192" top="0.75" bottom="0.75" header="0.5118055555555555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3"/>
  <sheetViews>
    <sheetView view="pageLayout" zoomScale="60" zoomScaleNormal="70" zoomScalePageLayoutView="60" workbookViewId="0" topLeftCell="A10">
      <selection activeCell="B16" sqref="B16"/>
    </sheetView>
  </sheetViews>
  <sheetFormatPr defaultColWidth="8.8515625" defaultRowHeight="12.75"/>
  <cols>
    <col min="1" max="1" width="34.7109375" style="10" customWidth="1"/>
    <col min="2" max="2" width="79.28125" style="34" customWidth="1"/>
    <col min="3" max="3" width="17.00390625" style="10" customWidth="1"/>
    <col min="4" max="4" width="14.140625" style="10" customWidth="1"/>
    <col min="5" max="5" width="15.00390625" style="10" customWidth="1"/>
    <col min="6" max="6" width="14.421875" style="10" customWidth="1"/>
    <col min="7" max="7" width="29.00390625" style="10" customWidth="1"/>
    <col min="8" max="8" width="12.28125" style="10" customWidth="1"/>
    <col min="9" max="9" width="13.421875" style="10" customWidth="1"/>
    <col min="10" max="10" width="13.57421875" style="10" customWidth="1"/>
    <col min="11" max="11" width="17.00390625" style="10" customWidth="1"/>
    <col min="12" max="12" width="14.28125" style="10" customWidth="1"/>
    <col min="13" max="16384" width="8.8515625" style="10" customWidth="1"/>
  </cols>
  <sheetData>
    <row r="1" spans="1:12" ht="26.25">
      <c r="A1" s="162" t="s">
        <v>198</v>
      </c>
      <c r="B1" s="163" t="s">
        <v>195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52.5">
      <c r="A2" s="87" t="s">
        <v>42</v>
      </c>
      <c r="B2" s="114" t="s">
        <v>7</v>
      </c>
      <c r="C2" s="114" t="s">
        <v>8</v>
      </c>
      <c r="D2" s="200" t="s">
        <v>9</v>
      </c>
      <c r="E2" s="200"/>
      <c r="F2" s="200"/>
      <c r="G2" s="114" t="s">
        <v>10</v>
      </c>
      <c r="H2" s="200" t="s">
        <v>11</v>
      </c>
      <c r="I2" s="200"/>
      <c r="J2" s="200"/>
      <c r="K2" s="201" t="s">
        <v>12</v>
      </c>
      <c r="L2" s="201"/>
    </row>
    <row r="3" spans="1:12" ht="26.25">
      <c r="A3" s="113"/>
      <c r="B3" s="116"/>
      <c r="C3" s="113"/>
      <c r="D3" s="115" t="s">
        <v>13</v>
      </c>
      <c r="E3" s="115" t="s">
        <v>14</v>
      </c>
      <c r="F3" s="115" t="s">
        <v>15</v>
      </c>
      <c r="G3" s="115"/>
      <c r="H3" s="115" t="s">
        <v>16</v>
      </c>
      <c r="I3" s="115" t="s">
        <v>17</v>
      </c>
      <c r="J3" s="115" t="s">
        <v>18</v>
      </c>
      <c r="K3" s="115" t="s">
        <v>19</v>
      </c>
      <c r="L3" s="115" t="s">
        <v>20</v>
      </c>
    </row>
    <row r="4" spans="1:12" ht="26.25">
      <c r="A4" s="88"/>
      <c r="B4" s="109" t="s">
        <v>21</v>
      </c>
      <c r="C4" s="92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6.25">
      <c r="A5" s="88" t="s">
        <v>43</v>
      </c>
      <c r="B5" s="91" t="s">
        <v>44</v>
      </c>
      <c r="C5" s="92">
        <v>150</v>
      </c>
      <c r="D5" s="92">
        <v>6.21</v>
      </c>
      <c r="E5" s="92">
        <v>7.73</v>
      </c>
      <c r="F5" s="92">
        <v>27.71</v>
      </c>
      <c r="G5" s="92">
        <v>201</v>
      </c>
      <c r="H5" s="92">
        <v>0.1</v>
      </c>
      <c r="I5" s="92">
        <v>0.1</v>
      </c>
      <c r="J5" s="92">
        <v>1.95</v>
      </c>
      <c r="K5" s="92">
        <v>182.3</v>
      </c>
      <c r="L5" s="92">
        <v>0.5</v>
      </c>
    </row>
    <row r="6" spans="1:12" s="21" customFormat="1" ht="26.25">
      <c r="A6" s="23" t="s">
        <v>140</v>
      </c>
      <c r="B6" s="94" t="s">
        <v>22</v>
      </c>
      <c r="C6" s="92">
        <v>150</v>
      </c>
      <c r="D6" s="165">
        <v>2.34</v>
      </c>
      <c r="E6" s="165">
        <v>2</v>
      </c>
      <c r="F6" s="165">
        <v>10.63</v>
      </c>
      <c r="G6" s="165">
        <v>70</v>
      </c>
      <c r="H6" s="165">
        <v>94.3</v>
      </c>
      <c r="I6" s="165">
        <v>0.1</v>
      </c>
      <c r="J6" s="165">
        <v>0.03</v>
      </c>
      <c r="K6" s="165">
        <v>0.11</v>
      </c>
      <c r="L6" s="165">
        <v>0.98</v>
      </c>
    </row>
    <row r="7" spans="1:12" s="38" customFormat="1" ht="26.25">
      <c r="A7" s="202" t="s">
        <v>47</v>
      </c>
      <c r="B7" s="209" t="s">
        <v>247</v>
      </c>
      <c r="C7" s="110">
        <v>20</v>
      </c>
      <c r="D7" s="207">
        <v>1.54</v>
      </c>
      <c r="E7" s="207">
        <v>0.16</v>
      </c>
      <c r="F7" s="207">
        <v>13.16</v>
      </c>
      <c r="G7" s="207">
        <v>61</v>
      </c>
      <c r="H7" s="207">
        <v>0.02</v>
      </c>
      <c r="I7" s="207">
        <v>0</v>
      </c>
      <c r="J7" s="207">
        <v>0.01</v>
      </c>
      <c r="K7" s="207">
        <v>4.6</v>
      </c>
      <c r="L7" s="207">
        <v>0.27</v>
      </c>
    </row>
    <row r="8" spans="1:12" s="38" customFormat="1" ht="26.25">
      <c r="A8" s="203"/>
      <c r="B8" s="210"/>
      <c r="C8" s="92">
        <v>5</v>
      </c>
      <c r="D8" s="208"/>
      <c r="E8" s="208"/>
      <c r="F8" s="208"/>
      <c r="G8" s="208"/>
      <c r="H8" s="208"/>
      <c r="I8" s="208"/>
      <c r="J8" s="208"/>
      <c r="K8" s="208"/>
      <c r="L8" s="208"/>
    </row>
    <row r="9" spans="1:12" s="21" customFormat="1" ht="26.25">
      <c r="A9" s="88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s="21" customFormat="1" ht="26.25">
      <c r="A10" s="88"/>
      <c r="B10" s="117" t="s">
        <v>24</v>
      </c>
      <c r="C10" s="112">
        <f>SUM(C5:C9)</f>
        <v>325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12" s="21" customFormat="1" ht="26.25">
      <c r="A11" s="88"/>
      <c r="B11" s="109" t="s">
        <v>25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21" customFormat="1" ht="26.25">
      <c r="A12" s="88" t="s">
        <v>48</v>
      </c>
      <c r="B12" s="91" t="s">
        <v>49</v>
      </c>
      <c r="C12" s="92">
        <v>150</v>
      </c>
      <c r="D12" s="92">
        <v>0.75</v>
      </c>
      <c r="E12" s="92">
        <v>0</v>
      </c>
      <c r="F12" s="92">
        <v>15.15</v>
      </c>
      <c r="G12" s="92">
        <v>64</v>
      </c>
      <c r="H12" s="92">
        <v>0.02</v>
      </c>
      <c r="I12" s="92">
        <v>0.02</v>
      </c>
      <c r="J12" s="92">
        <v>3</v>
      </c>
      <c r="K12" s="92">
        <v>10.5</v>
      </c>
      <c r="L12" s="92">
        <v>2.1</v>
      </c>
    </row>
    <row r="13" spans="1:12" s="21" customFormat="1" ht="26.25">
      <c r="A13" s="88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s="21" customFormat="1" ht="26.25">
      <c r="A14" s="88"/>
      <c r="B14" s="109" t="s">
        <v>28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21" customFormat="1" ht="52.5">
      <c r="A15" s="31" t="s">
        <v>67</v>
      </c>
      <c r="B15" s="30" t="s">
        <v>68</v>
      </c>
      <c r="C15" s="25">
        <v>150</v>
      </c>
      <c r="D15" s="25">
        <v>3.09</v>
      </c>
      <c r="E15" s="25">
        <v>4.22</v>
      </c>
      <c r="F15" s="25">
        <v>11.34</v>
      </c>
      <c r="G15" s="25">
        <v>104.7</v>
      </c>
      <c r="H15" s="25">
        <v>0.09</v>
      </c>
      <c r="I15" s="25">
        <v>0.12</v>
      </c>
      <c r="J15" s="25">
        <v>3.18</v>
      </c>
      <c r="K15" s="25">
        <v>17.65</v>
      </c>
      <c r="L15" s="25">
        <v>0.81</v>
      </c>
    </row>
    <row r="16" spans="1:12" s="38" customFormat="1" ht="30.75" customHeight="1">
      <c r="A16" s="23" t="s">
        <v>82</v>
      </c>
      <c r="B16" s="24" t="s">
        <v>83</v>
      </c>
      <c r="C16" s="48">
        <v>110</v>
      </c>
      <c r="D16" s="48">
        <v>2.03</v>
      </c>
      <c r="E16" s="48">
        <v>3.49</v>
      </c>
      <c r="F16" s="48">
        <v>12.04</v>
      </c>
      <c r="G16" s="48">
        <v>94.66</v>
      </c>
      <c r="H16" s="48">
        <v>0.08</v>
      </c>
      <c r="I16" s="48">
        <v>0.06</v>
      </c>
      <c r="J16" s="48">
        <v>11.96</v>
      </c>
      <c r="K16" s="48">
        <v>30.78</v>
      </c>
      <c r="L16" s="48">
        <v>0.7</v>
      </c>
    </row>
    <row r="17" spans="1:12" s="21" customFormat="1" ht="26.25">
      <c r="A17" s="31" t="s">
        <v>32</v>
      </c>
      <c r="B17" s="30" t="s">
        <v>33</v>
      </c>
      <c r="C17" s="25">
        <v>70</v>
      </c>
      <c r="D17" s="25">
        <v>8.1</v>
      </c>
      <c r="E17" s="25">
        <v>3.1</v>
      </c>
      <c r="F17" s="25">
        <v>5.6</v>
      </c>
      <c r="G17" s="25">
        <v>81.8</v>
      </c>
      <c r="H17" s="25">
        <v>0.05</v>
      </c>
      <c r="I17" s="25">
        <v>0.05</v>
      </c>
      <c r="J17" s="25">
        <v>0.59</v>
      </c>
      <c r="K17" s="25">
        <v>31.4</v>
      </c>
      <c r="L17" s="25">
        <v>0.46</v>
      </c>
    </row>
    <row r="18" spans="1:12" s="21" customFormat="1" ht="26.25">
      <c r="A18" s="88" t="s">
        <v>166</v>
      </c>
      <c r="B18" s="91" t="s">
        <v>165</v>
      </c>
      <c r="C18" s="92">
        <v>25</v>
      </c>
      <c r="D18" s="92">
        <v>0.34</v>
      </c>
      <c r="E18" s="92">
        <v>0.98</v>
      </c>
      <c r="F18" s="92">
        <v>1.5</v>
      </c>
      <c r="G18" s="92">
        <v>15.5</v>
      </c>
      <c r="H18" s="92">
        <v>0.007</v>
      </c>
      <c r="I18" s="92">
        <v>0.05</v>
      </c>
      <c r="J18" s="92">
        <v>0</v>
      </c>
      <c r="K18" s="92">
        <v>0</v>
      </c>
      <c r="L18" s="92">
        <v>0.19</v>
      </c>
    </row>
    <row r="19" spans="1:12" s="21" customFormat="1" ht="52.5">
      <c r="A19" s="88" t="s">
        <v>53</v>
      </c>
      <c r="B19" s="91" t="s">
        <v>221</v>
      </c>
      <c r="C19" s="25">
        <v>30</v>
      </c>
      <c r="D19" s="25">
        <v>1.5</v>
      </c>
      <c r="E19" s="25">
        <v>0.006</v>
      </c>
      <c r="F19" s="25">
        <v>2.49</v>
      </c>
      <c r="G19" s="25">
        <v>16.5</v>
      </c>
      <c r="H19" s="25">
        <v>0.09</v>
      </c>
      <c r="I19" s="25">
        <v>0.05</v>
      </c>
      <c r="J19" s="25">
        <v>3</v>
      </c>
      <c r="K19" s="25">
        <v>7.8</v>
      </c>
      <c r="L19" s="25">
        <v>0.21</v>
      </c>
    </row>
    <row r="20" spans="1:12" s="38" customFormat="1" ht="26.25">
      <c r="A20" s="87" t="s">
        <v>40</v>
      </c>
      <c r="B20" s="118" t="s">
        <v>268</v>
      </c>
      <c r="C20" s="124">
        <v>150</v>
      </c>
      <c r="D20" s="124">
        <v>0.08</v>
      </c>
      <c r="E20" s="124">
        <v>0.036</v>
      </c>
      <c r="F20" s="124">
        <v>23.51</v>
      </c>
      <c r="G20" s="124">
        <v>94.68</v>
      </c>
      <c r="H20" s="124">
        <v>9.68</v>
      </c>
      <c r="I20" s="124">
        <v>0.13</v>
      </c>
      <c r="J20" s="124">
        <v>0.0018</v>
      </c>
      <c r="K20" s="124">
        <v>0.0036</v>
      </c>
      <c r="L20" s="124">
        <v>1.64</v>
      </c>
    </row>
    <row r="21" spans="1:12" s="21" customFormat="1" ht="26.25">
      <c r="A21" s="88" t="s">
        <v>36</v>
      </c>
      <c r="B21" s="118" t="s">
        <v>37</v>
      </c>
      <c r="C21" s="92">
        <v>15.8</v>
      </c>
      <c r="D21" s="92">
        <v>1.24</v>
      </c>
      <c r="E21" s="92">
        <v>0.15</v>
      </c>
      <c r="F21" s="92">
        <v>7.63</v>
      </c>
      <c r="G21" s="92">
        <v>37.13</v>
      </c>
      <c r="H21" s="92">
        <v>0.025</v>
      </c>
      <c r="I21" s="92">
        <v>0.009</v>
      </c>
      <c r="J21" s="92">
        <v>0</v>
      </c>
      <c r="K21" s="92">
        <v>3.63</v>
      </c>
      <c r="L21" s="92">
        <v>0.316</v>
      </c>
    </row>
    <row r="22" spans="1:12" s="21" customFormat="1" ht="26.25">
      <c r="A22" s="88" t="s">
        <v>38</v>
      </c>
      <c r="B22" s="118" t="s">
        <v>39</v>
      </c>
      <c r="C22" s="92">
        <v>30</v>
      </c>
      <c r="D22" s="92">
        <v>1.98</v>
      </c>
      <c r="E22" s="92">
        <v>0.36</v>
      </c>
      <c r="F22" s="92">
        <v>10.02</v>
      </c>
      <c r="G22" s="92">
        <v>52.2</v>
      </c>
      <c r="H22" s="92">
        <v>0.054</v>
      </c>
      <c r="I22" s="92">
        <v>0.024</v>
      </c>
      <c r="J22" s="92">
        <v>0</v>
      </c>
      <c r="K22" s="92">
        <v>10.5</v>
      </c>
      <c r="L22" s="92">
        <v>1.17</v>
      </c>
    </row>
    <row r="23" spans="1:12" s="21" customFormat="1" ht="26.25">
      <c r="A23" s="87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s="21" customFormat="1" ht="26.25">
      <c r="A24" s="119"/>
      <c r="B24" s="120" t="s">
        <v>24</v>
      </c>
      <c r="C24" s="121">
        <f>SUM(C15:C23)</f>
        <v>580.8</v>
      </c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s="21" customFormat="1" ht="26.25">
      <c r="A25" s="119"/>
      <c r="B25" s="123" t="s">
        <v>251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21" customFormat="1" ht="26.25">
      <c r="A26" s="31" t="s">
        <v>199</v>
      </c>
      <c r="B26" s="29" t="s">
        <v>200</v>
      </c>
      <c r="C26" s="25">
        <v>130</v>
      </c>
      <c r="D26" s="25">
        <v>1.77</v>
      </c>
      <c r="E26" s="25">
        <v>8.03</v>
      </c>
      <c r="F26" s="25">
        <v>10.97</v>
      </c>
      <c r="G26" s="25">
        <v>123.24</v>
      </c>
      <c r="H26" s="25">
        <v>0.07</v>
      </c>
      <c r="I26" s="25">
        <v>0.05</v>
      </c>
      <c r="J26" s="25">
        <v>13.32</v>
      </c>
      <c r="K26" s="25">
        <v>30.16</v>
      </c>
      <c r="L26" s="25">
        <v>1.1</v>
      </c>
    </row>
    <row r="27" spans="1:12" s="21" customFormat="1" ht="26.25">
      <c r="A27" s="23" t="s">
        <v>77</v>
      </c>
      <c r="B27" s="29" t="s">
        <v>172</v>
      </c>
      <c r="C27" s="25">
        <v>150</v>
      </c>
      <c r="D27" s="25">
        <v>4.35</v>
      </c>
      <c r="E27" s="25">
        <v>3.76</v>
      </c>
      <c r="F27" s="25">
        <v>6.3</v>
      </c>
      <c r="G27" s="25">
        <v>76</v>
      </c>
      <c r="H27" s="25">
        <v>0.05</v>
      </c>
      <c r="I27" s="25">
        <v>0.2</v>
      </c>
      <c r="J27" s="25">
        <v>0.45</v>
      </c>
      <c r="K27" s="25">
        <v>186</v>
      </c>
      <c r="L27" s="25">
        <v>0.15</v>
      </c>
    </row>
    <row r="28" spans="1:12" s="21" customFormat="1" ht="26.25">
      <c r="A28" s="23" t="s">
        <v>26</v>
      </c>
      <c r="B28" s="24" t="s">
        <v>27</v>
      </c>
      <c r="C28" s="25">
        <v>100</v>
      </c>
      <c r="D28" s="25">
        <v>0.4</v>
      </c>
      <c r="E28" s="25">
        <v>0.4</v>
      </c>
      <c r="F28" s="25">
        <v>9.8</v>
      </c>
      <c r="G28" s="25">
        <v>44</v>
      </c>
      <c r="H28" s="25">
        <v>0.03</v>
      </c>
      <c r="I28" s="25">
        <v>0.02</v>
      </c>
      <c r="J28" s="25">
        <v>10</v>
      </c>
      <c r="K28" s="25">
        <v>16</v>
      </c>
      <c r="L28" s="25">
        <v>2.2</v>
      </c>
    </row>
    <row r="29" spans="1:12" s="21" customFormat="1" ht="26.25">
      <c r="A29" s="88" t="s">
        <v>36</v>
      </c>
      <c r="B29" s="101" t="s">
        <v>37</v>
      </c>
      <c r="C29" s="92">
        <v>20</v>
      </c>
      <c r="D29" s="92">
        <v>1.58</v>
      </c>
      <c r="E29" s="92">
        <v>0.2</v>
      </c>
      <c r="F29" s="92">
        <v>9.66</v>
      </c>
      <c r="G29" s="92">
        <v>47</v>
      </c>
      <c r="H29" s="92">
        <v>0.032</v>
      </c>
      <c r="I29" s="92">
        <v>0.012</v>
      </c>
      <c r="J29" s="92">
        <v>0</v>
      </c>
      <c r="K29" s="92">
        <v>4.6</v>
      </c>
      <c r="L29" s="92">
        <v>0.4</v>
      </c>
    </row>
    <row r="30" spans="1:12" s="21" customFormat="1" ht="26.25">
      <c r="A30" s="119"/>
      <c r="B30" s="120" t="s">
        <v>24</v>
      </c>
      <c r="C30" s="121">
        <f>C26+C27+C29</f>
        <v>300</v>
      </c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s="21" customFormat="1" ht="26.25">
      <c r="A31" s="124"/>
      <c r="B31" s="125" t="s">
        <v>41</v>
      </c>
      <c r="C31" s="122"/>
      <c r="D31" s="122">
        <f aca="true" t="shared" si="0" ref="D31:L31">SUM(D5:D29)</f>
        <v>37.29999999999999</v>
      </c>
      <c r="E31" s="122">
        <f t="shared" si="0"/>
        <v>34.622</v>
      </c>
      <c r="F31" s="122">
        <f t="shared" si="0"/>
        <v>177.51000000000002</v>
      </c>
      <c r="G31" s="122">
        <f t="shared" si="0"/>
        <v>1183.4099999999999</v>
      </c>
      <c r="H31" s="122">
        <f t="shared" si="0"/>
        <v>104.69799999999998</v>
      </c>
      <c r="I31" s="122">
        <f t="shared" si="0"/>
        <v>0.9950000000000001</v>
      </c>
      <c r="J31" s="122">
        <f t="shared" si="0"/>
        <v>47.491800000000005</v>
      </c>
      <c r="K31" s="122">
        <f t="shared" si="0"/>
        <v>536.0336000000001</v>
      </c>
      <c r="L31" s="122">
        <f t="shared" si="0"/>
        <v>13.196</v>
      </c>
    </row>
    <row r="32" spans="1:12" s="21" customFormat="1" ht="26.25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6"/>
    </row>
    <row r="33" spans="1:12" s="21" customFormat="1" ht="26.25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6"/>
    </row>
  </sheetData>
  <sheetProtection selectLockedCells="1" selectUnlockedCells="1"/>
  <mergeCells count="16">
    <mergeCell ref="B7:B8"/>
    <mergeCell ref="D7:D8"/>
    <mergeCell ref="E7:E8"/>
    <mergeCell ref="F7:F8"/>
    <mergeCell ref="G7:G8"/>
    <mergeCell ref="H7:H8"/>
    <mergeCell ref="D2:F2"/>
    <mergeCell ref="H2:J2"/>
    <mergeCell ref="K2:L2"/>
    <mergeCell ref="A7:A8"/>
    <mergeCell ref="A33:L33"/>
    <mergeCell ref="I7:I8"/>
    <mergeCell ref="J7:J8"/>
    <mergeCell ref="K7:K8"/>
    <mergeCell ref="L7:L8"/>
    <mergeCell ref="A32:L32"/>
  </mergeCells>
  <printOptions horizontalCentered="1"/>
  <pageMargins left="0.625" right="0.23809523809523808" top="0.75" bottom="0.75" header="0.5118055555555555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IV230"/>
  <sheetViews>
    <sheetView view="pageLayout" zoomScale="60" zoomScaleNormal="70" zoomScaleSheetLayoutView="50" zoomScalePageLayoutView="60" workbookViewId="0" topLeftCell="A10">
      <selection activeCell="B7" sqref="B7:B8"/>
    </sheetView>
  </sheetViews>
  <sheetFormatPr defaultColWidth="9.140625" defaultRowHeight="12.75"/>
  <cols>
    <col min="1" max="1" width="33.28125" style="45" customWidth="1"/>
    <col min="2" max="2" width="75.8515625" style="38" customWidth="1"/>
    <col min="3" max="3" width="15.28125" style="45" customWidth="1"/>
    <col min="4" max="4" width="16.00390625" style="45" customWidth="1"/>
    <col min="5" max="5" width="14.7109375" style="45" customWidth="1"/>
    <col min="6" max="6" width="16.421875" style="45" customWidth="1"/>
    <col min="7" max="7" width="27.8515625" style="45" customWidth="1"/>
    <col min="8" max="8" width="16.00390625" style="45" customWidth="1"/>
    <col min="9" max="9" width="14.57421875" style="45" customWidth="1"/>
    <col min="10" max="10" width="13.8515625" style="45" customWidth="1"/>
    <col min="11" max="11" width="16.7109375" style="45" customWidth="1"/>
    <col min="12" max="12" width="15.00390625" style="45" customWidth="1"/>
    <col min="13" max="13" width="9.140625" style="38" customWidth="1"/>
    <col min="14" max="16384" width="9.140625" style="40" customWidth="1"/>
  </cols>
  <sheetData>
    <row r="1" spans="1:12" ht="37.5" customHeight="1">
      <c r="A1" s="166" t="s">
        <v>201</v>
      </c>
      <c r="B1" s="167" t="s">
        <v>195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ht="66" customHeight="1">
      <c r="A2" s="108" t="s">
        <v>6</v>
      </c>
      <c r="B2" s="107" t="s">
        <v>7</v>
      </c>
      <c r="C2" s="107" t="s">
        <v>8</v>
      </c>
      <c r="D2" s="211" t="s">
        <v>9</v>
      </c>
      <c r="E2" s="211"/>
      <c r="F2" s="211"/>
      <c r="G2" s="179" t="s">
        <v>10</v>
      </c>
      <c r="H2" s="211" t="s">
        <v>11</v>
      </c>
      <c r="I2" s="211"/>
      <c r="J2" s="211"/>
      <c r="K2" s="211" t="s">
        <v>12</v>
      </c>
      <c r="L2" s="211"/>
    </row>
    <row r="3" spans="1:12" ht="43.5" customHeight="1">
      <c r="A3" s="108"/>
      <c r="B3" s="91"/>
      <c r="C3" s="87"/>
      <c r="D3" s="108" t="s">
        <v>13</v>
      </c>
      <c r="E3" s="108" t="s">
        <v>14</v>
      </c>
      <c r="F3" s="108" t="s">
        <v>15</v>
      </c>
      <c r="G3" s="108"/>
      <c r="H3" s="108" t="s">
        <v>16</v>
      </c>
      <c r="I3" s="108" t="s">
        <v>17</v>
      </c>
      <c r="J3" s="108" t="s">
        <v>18</v>
      </c>
      <c r="K3" s="108" t="s">
        <v>19</v>
      </c>
      <c r="L3" s="108" t="s">
        <v>20</v>
      </c>
    </row>
    <row r="4" spans="1:12" s="38" customFormat="1" ht="26.25">
      <c r="A4" s="108"/>
      <c r="B4" s="109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s="38" customFormat="1" ht="26.25">
      <c r="A5" s="88" t="s">
        <v>54</v>
      </c>
      <c r="B5" s="91" t="s">
        <v>55</v>
      </c>
      <c r="C5" s="92">
        <v>200</v>
      </c>
      <c r="D5" s="92">
        <v>6.21</v>
      </c>
      <c r="E5" s="92">
        <v>7.47</v>
      </c>
      <c r="F5" s="92">
        <v>25.09</v>
      </c>
      <c r="G5" s="92">
        <v>192</v>
      </c>
      <c r="H5" s="92">
        <v>0.08</v>
      </c>
      <c r="I5" s="92">
        <v>0.066</v>
      </c>
      <c r="J5" s="92">
        <v>1.95</v>
      </c>
      <c r="K5" s="92">
        <v>182.63</v>
      </c>
      <c r="L5" s="92">
        <v>0.31</v>
      </c>
    </row>
    <row r="6" spans="1:12" s="21" customFormat="1" ht="52.5">
      <c r="A6" s="23" t="s">
        <v>179</v>
      </c>
      <c r="B6" s="30" t="s">
        <v>180</v>
      </c>
      <c r="C6" s="25">
        <v>150</v>
      </c>
      <c r="D6" s="25">
        <v>0.04</v>
      </c>
      <c r="E6" s="25">
        <v>0.01</v>
      </c>
      <c r="F6" s="25">
        <v>6.99</v>
      </c>
      <c r="G6" s="25">
        <v>28</v>
      </c>
      <c r="H6" s="25">
        <v>0</v>
      </c>
      <c r="I6" s="25">
        <v>0</v>
      </c>
      <c r="J6" s="25">
        <v>0.02</v>
      </c>
      <c r="K6" s="25">
        <v>8</v>
      </c>
      <c r="L6" s="25">
        <v>0.19</v>
      </c>
    </row>
    <row r="7" spans="1:12" s="38" customFormat="1" ht="26.25">
      <c r="A7" s="196" t="s">
        <v>23</v>
      </c>
      <c r="B7" s="196" t="s">
        <v>267</v>
      </c>
      <c r="C7" s="26">
        <v>20</v>
      </c>
      <c r="D7" s="197">
        <v>1.54</v>
      </c>
      <c r="E7" s="197">
        <v>3.46</v>
      </c>
      <c r="F7" s="197">
        <v>9.75</v>
      </c>
      <c r="G7" s="197">
        <v>78</v>
      </c>
      <c r="H7" s="197">
        <v>0.02</v>
      </c>
      <c r="I7" s="197">
        <v>0.02</v>
      </c>
      <c r="J7" s="197">
        <v>0</v>
      </c>
      <c r="K7" s="197">
        <v>4.48</v>
      </c>
      <c r="L7" s="197">
        <v>0.23</v>
      </c>
    </row>
    <row r="8" spans="1:12" s="38" customFormat="1" ht="26.25">
      <c r="A8" s="196"/>
      <c r="B8" s="196"/>
      <c r="C8" s="25">
        <v>4</v>
      </c>
      <c r="D8" s="197"/>
      <c r="E8" s="197"/>
      <c r="F8" s="197"/>
      <c r="G8" s="197"/>
      <c r="H8" s="197"/>
      <c r="I8" s="197"/>
      <c r="J8" s="197"/>
      <c r="K8" s="197"/>
      <c r="L8" s="197"/>
    </row>
    <row r="9" spans="1:12" s="38" customFormat="1" ht="26.25">
      <c r="A9" s="88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s="38" customFormat="1" ht="26.25">
      <c r="A10" s="88"/>
      <c r="B10" s="111" t="s">
        <v>24</v>
      </c>
      <c r="C10" s="112">
        <f>SUM(C5:C9)</f>
        <v>374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12" s="38" customFormat="1" ht="26.25">
      <c r="A11" s="88"/>
      <c r="B11" s="109" t="s">
        <v>25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38" customFormat="1" ht="26.25">
      <c r="A12" s="88" t="s">
        <v>26</v>
      </c>
      <c r="B12" s="101" t="s">
        <v>27</v>
      </c>
      <c r="C12" s="92">
        <v>100</v>
      </c>
      <c r="D12" s="92">
        <v>0.4</v>
      </c>
      <c r="E12" s="92">
        <v>0.4</v>
      </c>
      <c r="F12" s="92">
        <v>9.8</v>
      </c>
      <c r="G12" s="92">
        <v>44</v>
      </c>
      <c r="H12" s="92">
        <v>0.03</v>
      </c>
      <c r="I12" s="92">
        <v>0.02</v>
      </c>
      <c r="J12" s="92">
        <v>10</v>
      </c>
      <c r="K12" s="92">
        <v>16</v>
      </c>
      <c r="L12" s="92">
        <v>2.2</v>
      </c>
    </row>
    <row r="13" spans="1:12" s="38" customFormat="1" ht="26.25">
      <c r="A13" s="88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s="38" customFormat="1" ht="26.25">
      <c r="A14" s="88"/>
      <c r="B14" s="109" t="s">
        <v>28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21" customFormat="1" ht="52.5">
      <c r="A15" s="23" t="s">
        <v>50</v>
      </c>
      <c r="B15" s="30" t="s">
        <v>51</v>
      </c>
      <c r="C15" s="25">
        <v>150</v>
      </c>
      <c r="D15" s="25">
        <v>2.21</v>
      </c>
      <c r="E15" s="25">
        <v>3.6</v>
      </c>
      <c r="F15" s="25">
        <v>5.15</v>
      </c>
      <c r="G15" s="25">
        <v>70.87</v>
      </c>
      <c r="H15" s="25">
        <v>0.038</v>
      </c>
      <c r="I15" s="25">
        <v>0.02</v>
      </c>
      <c r="J15" s="25">
        <v>11.66</v>
      </c>
      <c r="K15" s="25">
        <v>28.11</v>
      </c>
      <c r="L15" s="25">
        <v>0.51</v>
      </c>
    </row>
    <row r="16" spans="1:12" s="51" customFormat="1" ht="26.25">
      <c r="A16" s="31" t="s">
        <v>84</v>
      </c>
      <c r="B16" s="30" t="s">
        <v>233</v>
      </c>
      <c r="C16" s="25">
        <v>50</v>
      </c>
      <c r="D16" s="25">
        <v>4.5</v>
      </c>
      <c r="E16" s="25">
        <v>5.7</v>
      </c>
      <c r="F16" s="25">
        <v>1.85</v>
      </c>
      <c r="G16" s="25">
        <v>123.6</v>
      </c>
      <c r="H16" s="25">
        <v>0.03</v>
      </c>
      <c r="I16" s="25">
        <v>0.02</v>
      </c>
      <c r="J16" s="25">
        <v>0.6</v>
      </c>
      <c r="K16" s="25">
        <v>2.84</v>
      </c>
      <c r="L16" s="25">
        <v>0.14</v>
      </c>
    </row>
    <row r="17" spans="1:12" s="51" customFormat="1" ht="26.25">
      <c r="A17" s="31" t="s">
        <v>109</v>
      </c>
      <c r="B17" s="30" t="s">
        <v>110</v>
      </c>
      <c r="C17" s="25">
        <v>110</v>
      </c>
      <c r="D17" s="25">
        <v>2.5</v>
      </c>
      <c r="E17" s="25">
        <v>3.39</v>
      </c>
      <c r="F17" s="25">
        <v>9.63</v>
      </c>
      <c r="G17" s="25">
        <v>84.21</v>
      </c>
      <c r="H17" s="25">
        <v>0.06</v>
      </c>
      <c r="I17" s="25">
        <v>0.08</v>
      </c>
      <c r="J17" s="25">
        <v>5.62</v>
      </c>
      <c r="K17" s="25">
        <v>64.24</v>
      </c>
      <c r="L17" s="25">
        <v>0.71</v>
      </c>
    </row>
    <row r="18" spans="1:12" s="127" customFormat="1" ht="26.25">
      <c r="A18" s="88" t="s">
        <v>192</v>
      </c>
      <c r="B18" s="87" t="s">
        <v>193</v>
      </c>
      <c r="C18" s="25">
        <v>30</v>
      </c>
      <c r="D18" s="25">
        <v>0.47</v>
      </c>
      <c r="E18" s="25">
        <v>1.55</v>
      </c>
      <c r="F18" s="25">
        <v>5.9</v>
      </c>
      <c r="G18" s="25">
        <v>39.45</v>
      </c>
      <c r="H18" s="25">
        <v>0.006</v>
      </c>
      <c r="I18" s="25">
        <v>0.014</v>
      </c>
      <c r="J18" s="25">
        <v>2.59</v>
      </c>
      <c r="K18" s="25">
        <v>12.7</v>
      </c>
      <c r="L18" s="25">
        <v>0.48</v>
      </c>
    </row>
    <row r="19" spans="1:12" s="38" customFormat="1" ht="26.25">
      <c r="A19" s="88" t="s">
        <v>167</v>
      </c>
      <c r="B19" s="87" t="s">
        <v>168</v>
      </c>
      <c r="C19" s="92">
        <v>150</v>
      </c>
      <c r="D19" s="92">
        <v>0.33</v>
      </c>
      <c r="E19" s="92">
        <v>0.015</v>
      </c>
      <c r="F19" s="92">
        <v>20.82</v>
      </c>
      <c r="G19" s="92">
        <v>84.75</v>
      </c>
      <c r="H19" s="92">
        <v>0.0015</v>
      </c>
      <c r="I19" s="92">
        <v>0.004</v>
      </c>
      <c r="J19" s="92">
        <v>0.3</v>
      </c>
      <c r="K19" s="92">
        <v>23.86</v>
      </c>
      <c r="L19" s="92">
        <v>0.93</v>
      </c>
    </row>
    <row r="20" spans="1:12" s="38" customFormat="1" ht="26.25">
      <c r="A20" s="88" t="s">
        <v>36</v>
      </c>
      <c r="B20" s="101" t="s">
        <v>37</v>
      </c>
      <c r="C20" s="92">
        <v>15.8</v>
      </c>
      <c r="D20" s="92">
        <v>1.24</v>
      </c>
      <c r="E20" s="92">
        <v>0.15</v>
      </c>
      <c r="F20" s="92">
        <v>7.63</v>
      </c>
      <c r="G20" s="92">
        <v>37.13</v>
      </c>
      <c r="H20" s="92">
        <v>0.025</v>
      </c>
      <c r="I20" s="92">
        <v>0.009</v>
      </c>
      <c r="J20" s="92">
        <v>0</v>
      </c>
      <c r="K20" s="92">
        <v>3.63</v>
      </c>
      <c r="L20" s="92">
        <v>0.316</v>
      </c>
    </row>
    <row r="21" spans="1:12" s="38" customFormat="1" ht="26.25">
      <c r="A21" s="88" t="s">
        <v>38</v>
      </c>
      <c r="B21" s="101" t="s">
        <v>39</v>
      </c>
      <c r="C21" s="92">
        <v>30</v>
      </c>
      <c r="D21" s="92">
        <v>1.98</v>
      </c>
      <c r="E21" s="92">
        <v>0.36</v>
      </c>
      <c r="F21" s="92">
        <v>10.02</v>
      </c>
      <c r="G21" s="92">
        <v>52.2</v>
      </c>
      <c r="H21" s="92">
        <v>0.054</v>
      </c>
      <c r="I21" s="92">
        <v>0.024</v>
      </c>
      <c r="J21" s="92">
        <v>0</v>
      </c>
      <c r="K21" s="92">
        <v>10.5</v>
      </c>
      <c r="L21" s="92">
        <v>1.17</v>
      </c>
    </row>
    <row r="22" spans="1:12" s="38" customFormat="1" ht="26.25">
      <c r="A22" s="88"/>
      <c r="B22" s="111" t="s">
        <v>24</v>
      </c>
      <c r="C22" s="112">
        <f>SUM(C15:C21)</f>
        <v>535.8</v>
      </c>
      <c r="D22" s="92"/>
      <c r="E22" s="92"/>
      <c r="F22" s="92"/>
      <c r="G22" s="92"/>
      <c r="H22" s="92"/>
      <c r="I22" s="92"/>
      <c r="J22" s="92"/>
      <c r="K22" s="92"/>
      <c r="L22" s="92"/>
    </row>
    <row r="23" spans="1:12" s="21" customFormat="1" ht="26.25">
      <c r="A23" s="108"/>
      <c r="B23" s="109" t="s">
        <v>251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s="21" customFormat="1" ht="26.25">
      <c r="A24" s="88" t="s">
        <v>253</v>
      </c>
      <c r="B24" s="91" t="s">
        <v>254</v>
      </c>
      <c r="C24" s="192">
        <v>100</v>
      </c>
      <c r="D24" s="192">
        <v>14.73</v>
      </c>
      <c r="E24" s="192">
        <v>9.94</v>
      </c>
      <c r="F24" s="192">
        <v>18.93</v>
      </c>
      <c r="G24" s="192">
        <v>224</v>
      </c>
      <c r="H24" s="192">
        <v>0.04</v>
      </c>
      <c r="I24" s="192">
        <v>0.22</v>
      </c>
      <c r="J24" s="192">
        <v>0.19</v>
      </c>
      <c r="K24" s="192">
        <v>120.5</v>
      </c>
      <c r="L24" s="192">
        <v>0.62</v>
      </c>
    </row>
    <row r="25" spans="1:12" s="21" customFormat="1" ht="26.25">
      <c r="A25" s="88" t="s">
        <v>177</v>
      </c>
      <c r="B25" s="87" t="s">
        <v>178</v>
      </c>
      <c r="C25" s="25">
        <v>60</v>
      </c>
      <c r="D25" s="25">
        <v>4.1057</v>
      </c>
      <c r="E25" s="25">
        <v>7.5086</v>
      </c>
      <c r="F25" s="25">
        <v>40.757</v>
      </c>
      <c r="G25" s="25">
        <v>246.86</v>
      </c>
      <c r="H25" s="25">
        <v>0.05143</v>
      </c>
      <c r="I25" s="25">
        <v>0.017</v>
      </c>
      <c r="J25" s="25">
        <v>0.0077</v>
      </c>
      <c r="K25" s="25">
        <v>16.26</v>
      </c>
      <c r="L25" s="25">
        <v>0.5571</v>
      </c>
    </row>
    <row r="26" spans="1:12" s="38" customFormat="1" ht="26.25">
      <c r="A26" s="31" t="s">
        <v>106</v>
      </c>
      <c r="B26" s="30" t="s">
        <v>107</v>
      </c>
      <c r="C26" s="25">
        <v>150</v>
      </c>
      <c r="D26" s="25">
        <v>4.35</v>
      </c>
      <c r="E26" s="25">
        <v>3.75</v>
      </c>
      <c r="F26" s="25">
        <v>7.2</v>
      </c>
      <c r="G26" s="25">
        <v>81</v>
      </c>
      <c r="H26" s="25">
        <v>0.06</v>
      </c>
      <c r="I26" s="25">
        <v>0.225</v>
      </c>
      <c r="J26" s="25">
        <v>1.95</v>
      </c>
      <c r="K26" s="25">
        <v>180</v>
      </c>
      <c r="L26" s="25">
        <v>0.15</v>
      </c>
    </row>
    <row r="27" spans="1:256" s="38" customFormat="1" ht="26.25">
      <c r="A27" s="108"/>
      <c r="B27" s="111" t="s">
        <v>261</v>
      </c>
      <c r="C27" s="112">
        <f>SUM(C25:C26)</f>
        <v>210</v>
      </c>
      <c r="D27" s="92"/>
      <c r="E27" s="92"/>
      <c r="F27" s="92"/>
      <c r="G27" s="92"/>
      <c r="H27" s="92"/>
      <c r="I27" s="92"/>
      <c r="J27" s="92"/>
      <c r="K27" s="92"/>
      <c r="L27" s="92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38" customFormat="1" ht="26.25">
      <c r="A28" s="108"/>
      <c r="B28" s="106" t="s">
        <v>41</v>
      </c>
      <c r="C28" s="92"/>
      <c r="D28" s="92">
        <f aca="true" t="shared" si="0" ref="D28:L28">SUM(D5:D27)</f>
        <v>44.60569999999999</v>
      </c>
      <c r="E28" s="92">
        <f t="shared" si="0"/>
        <v>47.3036</v>
      </c>
      <c r="F28" s="92">
        <f t="shared" si="0"/>
        <v>179.51699999999997</v>
      </c>
      <c r="G28" s="92">
        <f t="shared" si="0"/>
        <v>1386.0700000000002</v>
      </c>
      <c r="H28" s="92">
        <f t="shared" si="0"/>
        <v>0.49593</v>
      </c>
      <c r="I28" s="92">
        <f t="shared" si="0"/>
        <v>0.739</v>
      </c>
      <c r="J28" s="92">
        <f t="shared" si="0"/>
        <v>34.8877</v>
      </c>
      <c r="K28" s="92">
        <f t="shared" si="0"/>
        <v>673.75</v>
      </c>
      <c r="L28" s="92">
        <f t="shared" si="0"/>
        <v>8.513100000000001</v>
      </c>
      <c r="S28" s="40"/>
      <c r="T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38" customFormat="1" ht="26.25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N29" s="40"/>
      <c r="O29" s="40"/>
      <c r="P29" s="40"/>
      <c r="Q29" s="40"/>
      <c r="R29" s="40"/>
      <c r="S29" s="40"/>
      <c r="T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13" ht="26.25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</row>
    <row r="31" spans="1:13" ht="26.25">
      <c r="A31" s="40"/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0"/>
    </row>
    <row r="32" spans="1:13" ht="26.25">
      <c r="A32" s="40"/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40"/>
    </row>
    <row r="33" spans="1:13" ht="26.25">
      <c r="A33" s="40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0"/>
    </row>
    <row r="34" spans="1:13" ht="26.25">
      <c r="A34" s="40"/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40"/>
    </row>
    <row r="35" spans="1:13" ht="26.25">
      <c r="A35" s="40"/>
      <c r="B35" s="4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0"/>
    </row>
    <row r="36" spans="1:13" ht="26.25">
      <c r="A36" s="40"/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0"/>
    </row>
    <row r="37" spans="1:13" ht="26.25">
      <c r="A37" s="40"/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0"/>
    </row>
    <row r="38" spans="1:13" ht="26.25">
      <c r="A38" s="40"/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0"/>
    </row>
    <row r="39" spans="1:13" ht="26.25">
      <c r="A39" s="40"/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40"/>
    </row>
    <row r="40" spans="1:13" ht="26.25">
      <c r="A40" s="40"/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0"/>
    </row>
    <row r="41" spans="1:13" ht="26.25">
      <c r="A41" s="40"/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40"/>
    </row>
    <row r="42" spans="3:12" ht="26.25"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3:12" ht="26.25"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3:12" ht="26.25"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53" spans="3:12" ht="26.25"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5" spans="1:25" s="38" customFormat="1" ht="26.25">
      <c r="A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68" spans="1:13" ht="26.25">
      <c r="A68" s="40"/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0"/>
    </row>
    <row r="69" spans="1:13" ht="26.25">
      <c r="A69" s="40"/>
      <c r="B69" s="4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0"/>
    </row>
    <row r="70" spans="1:13" ht="26.25">
      <c r="A70" s="40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0"/>
    </row>
    <row r="71" spans="1:13" ht="26.25">
      <c r="A71" s="40"/>
      <c r="B71" s="4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0"/>
    </row>
    <row r="72" spans="1:13" ht="26.25">
      <c r="A72" s="40"/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0"/>
    </row>
    <row r="73" spans="1:13" ht="26.25">
      <c r="A73" s="40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0"/>
    </row>
    <row r="74" spans="1:12" ht="26.25">
      <c r="A74" s="40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26.25">
      <c r="A75" s="40"/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8" ht="26.25">
      <c r="A76" s="40"/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42"/>
      <c r="O76" s="42"/>
      <c r="P76" s="42"/>
      <c r="Q76" s="42"/>
      <c r="R76" s="42"/>
    </row>
    <row r="77" spans="1:12" ht="26.25">
      <c r="A77" s="40"/>
      <c r="B77" s="40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26.25">
      <c r="A78" s="40"/>
      <c r="B78" s="40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26.25">
      <c r="A79" s="40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26.25">
      <c r="A80" s="40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26.25">
      <c r="A81" s="40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26.25">
      <c r="A82" s="40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26.25">
      <c r="A83" s="40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26.25">
      <c r="A84" s="40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26.25">
      <c r="A85" s="40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26.25">
      <c r="A86" s="40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26.25">
      <c r="A87" s="40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26.25">
      <c r="A88" s="40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26.25">
      <c r="A89" s="40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3" ht="26.25">
      <c r="A90" s="40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0"/>
    </row>
    <row r="91" spans="1:13" ht="26.25">
      <c r="A91" s="40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0"/>
    </row>
    <row r="92" spans="1:13" ht="26.25">
      <c r="A92" s="40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0"/>
    </row>
    <row r="93" spans="1:13" ht="26.25">
      <c r="A93" s="40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0"/>
    </row>
    <row r="94" spans="1:13" ht="26.25">
      <c r="A94" s="40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0"/>
    </row>
    <row r="95" spans="1:13" ht="26.25">
      <c r="A95" s="40"/>
      <c r="B95" s="4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0"/>
    </row>
    <row r="96" spans="1:13" ht="26.25">
      <c r="A96" s="40"/>
      <c r="B96" s="4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0"/>
    </row>
    <row r="97" spans="1:13" ht="26.25">
      <c r="A97" s="40"/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0"/>
    </row>
    <row r="98" spans="1:13" ht="26.25">
      <c r="A98" s="40"/>
      <c r="B98" s="4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0"/>
    </row>
    <row r="99" spans="1:13" ht="26.25">
      <c r="A99" s="40"/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0"/>
    </row>
    <row r="114" spans="3:12" ht="26.25"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6" spans="1:25" s="42" customFormat="1" ht="26.25">
      <c r="A116" s="45"/>
      <c r="B116" s="38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38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32" spans="1:13" ht="26.25">
      <c r="A132" s="40"/>
      <c r="B132" s="4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40"/>
    </row>
    <row r="133" spans="1:13" ht="26.25">
      <c r="A133" s="40"/>
      <c r="B133" s="4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0"/>
    </row>
    <row r="134" spans="1:13" ht="26.25">
      <c r="A134" s="40"/>
      <c r="B134" s="4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40"/>
    </row>
    <row r="135" spans="1:13" ht="26.25">
      <c r="A135" s="40"/>
      <c r="B135" s="4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40"/>
    </row>
    <row r="136" spans="1:13" ht="26.25">
      <c r="A136" s="40"/>
      <c r="B136" s="4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40"/>
    </row>
    <row r="137" spans="1:13" ht="26.25">
      <c r="A137" s="40"/>
      <c r="B137" s="4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0"/>
    </row>
    <row r="138" spans="1:13" ht="26.25">
      <c r="A138" s="40"/>
      <c r="B138" s="4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40"/>
    </row>
    <row r="139" spans="1:13" ht="26.25">
      <c r="A139" s="40"/>
      <c r="B139" s="4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0"/>
    </row>
    <row r="140" spans="1:13" ht="26.25">
      <c r="A140" s="40"/>
      <c r="B140" s="4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40"/>
    </row>
    <row r="141" spans="1:13" ht="26.25">
      <c r="A141" s="40"/>
      <c r="B141" s="4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0"/>
    </row>
    <row r="142" spans="1:13" ht="26.25">
      <c r="A142" s="40"/>
      <c r="B142" s="4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40"/>
    </row>
    <row r="143" spans="1:13" ht="26.25">
      <c r="A143" s="40"/>
      <c r="B143" s="4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40"/>
    </row>
    <row r="144" spans="1:13" ht="26.25">
      <c r="A144" s="40"/>
      <c r="B144" s="4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40"/>
    </row>
    <row r="145" spans="1:13" ht="26.25">
      <c r="A145" s="40"/>
      <c r="B145" s="4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40"/>
    </row>
    <row r="146" spans="1:13" ht="26.25">
      <c r="A146" s="40"/>
      <c r="B146" s="4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40"/>
    </row>
    <row r="147" spans="1:13" ht="26.25">
      <c r="A147" s="40"/>
      <c r="B147" s="4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40"/>
    </row>
    <row r="148" spans="1:13" ht="26.25">
      <c r="A148" s="40"/>
      <c r="B148" s="4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40"/>
    </row>
    <row r="149" spans="1:13" ht="26.25">
      <c r="A149" s="40"/>
      <c r="B149" s="4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40"/>
    </row>
    <row r="150" spans="1:13" ht="26.25">
      <c r="A150" s="40"/>
      <c r="B150" s="4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40"/>
    </row>
    <row r="151" spans="1:13" ht="26.25">
      <c r="A151" s="40"/>
      <c r="B151" s="4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40"/>
    </row>
    <row r="152" spans="1:13" ht="26.25">
      <c r="A152" s="40"/>
      <c r="B152" s="4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40"/>
    </row>
    <row r="153" spans="1:13" ht="26.25">
      <c r="A153" s="40"/>
      <c r="B153" s="4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40"/>
    </row>
    <row r="154" spans="1:13" ht="26.25">
      <c r="A154" s="40"/>
      <c r="B154" s="4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40"/>
    </row>
    <row r="155" spans="1:13" ht="26.25">
      <c r="A155" s="40"/>
      <c r="B155" s="4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0"/>
    </row>
    <row r="156" spans="1:13" ht="26.25">
      <c r="A156" s="40"/>
      <c r="B156" s="4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40"/>
    </row>
    <row r="157" spans="1:13" ht="26.25">
      <c r="A157" s="40"/>
      <c r="B157" s="4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0"/>
    </row>
    <row r="158" spans="1:13" ht="26.25">
      <c r="A158" s="40"/>
      <c r="B158" s="4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40"/>
    </row>
    <row r="159" spans="1:13" ht="26.25">
      <c r="A159" s="40"/>
      <c r="B159" s="4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40"/>
    </row>
    <row r="160" spans="1:13" ht="26.25">
      <c r="A160" s="40"/>
      <c r="B160" s="4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40"/>
    </row>
    <row r="161" spans="1:13" ht="26.25">
      <c r="A161" s="40"/>
      <c r="B161" s="4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40"/>
    </row>
    <row r="162" spans="1:13" ht="26.25">
      <c r="A162" s="40"/>
      <c r="B162" s="4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0"/>
    </row>
    <row r="163" spans="1:13" ht="26.25">
      <c r="A163" s="40"/>
      <c r="B163" s="4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40"/>
    </row>
    <row r="164" spans="1:13" ht="26.25">
      <c r="A164" s="40"/>
      <c r="B164" s="4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0"/>
    </row>
    <row r="165" spans="1:13" ht="26.25">
      <c r="A165" s="40"/>
      <c r="B165" s="4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40"/>
    </row>
    <row r="166" spans="1:13" ht="26.25">
      <c r="A166" s="40"/>
      <c r="B166" s="4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40"/>
    </row>
    <row r="167" spans="1:13" ht="26.25">
      <c r="A167" s="40"/>
      <c r="B167" s="4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40"/>
    </row>
    <row r="168" spans="1:13" ht="26.25">
      <c r="A168" s="40"/>
      <c r="B168" s="4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40"/>
    </row>
    <row r="169" spans="1:13" ht="26.25">
      <c r="A169" s="40"/>
      <c r="B169" s="4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40"/>
    </row>
    <row r="170" spans="1:13" ht="26.25">
      <c r="A170" s="40"/>
      <c r="B170" s="4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40"/>
    </row>
    <row r="171" spans="1:13" ht="26.25">
      <c r="A171" s="40"/>
      <c r="B171" s="4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40"/>
    </row>
    <row r="172" spans="1:13" ht="26.25">
      <c r="A172" s="40"/>
      <c r="B172" s="4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40"/>
    </row>
    <row r="173" spans="1:13" ht="26.25">
      <c r="A173" s="40"/>
      <c r="B173" s="4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40"/>
    </row>
    <row r="174" spans="1:13" ht="26.25">
      <c r="A174" s="40"/>
      <c r="B174" s="4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40"/>
    </row>
    <row r="175" spans="1:13" ht="26.25">
      <c r="A175" s="40"/>
      <c r="B175" s="4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40"/>
    </row>
    <row r="176" spans="1:13" ht="26.25">
      <c r="A176" s="40"/>
      <c r="B176" s="4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40"/>
    </row>
    <row r="177" spans="1:13" ht="26.25">
      <c r="A177" s="40"/>
      <c r="B177" s="4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40"/>
    </row>
    <row r="178" spans="1:13" ht="26.25">
      <c r="A178" s="40"/>
      <c r="B178" s="4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40"/>
    </row>
    <row r="179" spans="1:13" ht="26.25">
      <c r="A179" s="40"/>
      <c r="B179" s="4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40"/>
    </row>
    <row r="180" spans="1:13" ht="26.25">
      <c r="A180" s="40"/>
      <c r="B180" s="4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40"/>
    </row>
    <row r="181" spans="1:13" ht="26.25">
      <c r="A181" s="40"/>
      <c r="B181" s="4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40"/>
    </row>
    <row r="182" spans="1:13" ht="26.25">
      <c r="A182" s="40"/>
      <c r="B182" s="4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40"/>
    </row>
    <row r="183" spans="1:13" ht="26.25">
      <c r="A183" s="40"/>
      <c r="B183" s="4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40"/>
    </row>
    <row r="184" spans="1:13" ht="26.25">
      <c r="A184" s="40"/>
      <c r="B184" s="4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40"/>
    </row>
    <row r="185" spans="1:13" ht="26.25">
      <c r="A185" s="40"/>
      <c r="B185" s="4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40"/>
    </row>
    <row r="186" spans="1:25" ht="26.25">
      <c r="A186" s="40"/>
      <c r="B186" s="4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S186" s="42"/>
      <c r="T186" s="42"/>
      <c r="U186" s="42"/>
      <c r="V186" s="42"/>
      <c r="W186" s="42"/>
      <c r="X186" s="42"/>
      <c r="Y186" s="42"/>
    </row>
    <row r="187" spans="1:12" ht="26.25">
      <c r="A187" s="40"/>
      <c r="B187" s="40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ht="26.25">
      <c r="A188" s="40"/>
      <c r="B188" s="40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ht="26.25">
      <c r="A189" s="40"/>
      <c r="B189" s="40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ht="26.25">
      <c r="A190" s="40"/>
      <c r="B190" s="40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ht="26.25">
      <c r="A191" s="40"/>
      <c r="B191" s="40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ht="26.25">
      <c r="A192" s="40"/>
      <c r="B192" s="40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ht="26.25">
      <c r="A193" s="40"/>
      <c r="B193" s="40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26.25">
      <c r="A194" s="40"/>
      <c r="B194" s="40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ht="26.25">
      <c r="A195" s="40"/>
      <c r="B195" s="40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ht="26.25">
      <c r="A196" s="40"/>
      <c r="B196" s="40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26.25">
      <c r="A197" s="40"/>
      <c r="B197" s="40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ht="26.25">
      <c r="A198" s="40"/>
      <c r="B198" s="40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ht="26.25">
      <c r="A199" s="40"/>
      <c r="B199" s="40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ht="26.25">
      <c r="A200" s="40"/>
      <c r="B200" s="40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26.25">
      <c r="A201" s="40"/>
      <c r="B201" s="40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ht="26.25">
      <c r="A202" s="40"/>
      <c r="B202" s="40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ht="26.25">
      <c r="A203" s="40"/>
      <c r="B203" s="40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25" ht="26.25">
      <c r="A204" s="40"/>
      <c r="B204" s="4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S204" s="42"/>
      <c r="T204" s="42"/>
      <c r="U204" s="42"/>
      <c r="V204" s="42"/>
      <c r="W204" s="42"/>
      <c r="X204" s="42"/>
      <c r="Y204" s="42"/>
    </row>
    <row r="205" spans="1:25" ht="26.25">
      <c r="A205" s="40"/>
      <c r="B205" s="4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S205" s="42"/>
      <c r="T205" s="42"/>
      <c r="U205" s="42"/>
      <c r="V205" s="42"/>
      <c r="W205" s="42"/>
      <c r="X205" s="42"/>
      <c r="Y205" s="42"/>
    </row>
    <row r="206" spans="1:12" ht="26.25">
      <c r="A206" s="40"/>
      <c r="B206" s="40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26.25">
      <c r="A207" s="40"/>
      <c r="B207" s="40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ht="26.25">
      <c r="A208" s="40"/>
      <c r="B208" s="40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ht="26.25">
      <c r="A209" s="40"/>
      <c r="B209" s="40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ht="26.25">
      <c r="A210" s="40"/>
      <c r="B210" s="40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ht="26.25">
      <c r="A211" s="40"/>
      <c r="B211" s="40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ht="26.25">
      <c r="A212" s="40"/>
      <c r="B212" s="40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ht="26.25">
      <c r="A213" s="40"/>
      <c r="B213" s="40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ht="26.25">
      <c r="A214" s="40"/>
      <c r="B214" s="40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ht="26.25">
      <c r="A215" s="40"/>
      <c r="B215" s="40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ht="26.25">
      <c r="A216" s="40"/>
      <c r="B216" s="40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ht="26.25">
      <c r="A217" s="40"/>
      <c r="B217" s="40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ht="26.25">
      <c r="A218" s="40"/>
      <c r="B218" s="40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ht="26.25">
      <c r="A219" s="40"/>
      <c r="B219" s="40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ht="26.25">
      <c r="A220" s="40"/>
      <c r="B220" s="40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ht="26.25">
      <c r="A221" s="40"/>
      <c r="B221" s="40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26.25">
      <c r="A222" s="40"/>
      <c r="B222" s="40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26.25">
      <c r="A223" s="40"/>
      <c r="B223" s="40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ht="26.25">
      <c r="A224" s="40"/>
      <c r="B224" s="40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ht="26.25">
      <c r="A225" s="40"/>
      <c r="B225" s="40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ht="26.25">
      <c r="A226" s="40"/>
      <c r="B226" s="40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ht="26.25">
      <c r="A227" s="40"/>
      <c r="B227" s="40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8" ht="26.25">
      <c r="A228" s="40"/>
      <c r="B228" s="4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N228" s="42"/>
      <c r="O228" s="42"/>
      <c r="P228" s="42"/>
      <c r="Q228" s="42"/>
      <c r="R228" s="42"/>
    </row>
    <row r="229" spans="1:12" ht="26.25">
      <c r="A229" s="40"/>
      <c r="B229" s="40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ht="26.25">
      <c r="A230" s="40"/>
      <c r="B230" s="40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</sheetData>
  <sheetProtection selectLockedCells="1" selectUnlockedCells="1"/>
  <mergeCells count="15">
    <mergeCell ref="D2:F2"/>
    <mergeCell ref="H2:J2"/>
    <mergeCell ref="K2:L2"/>
    <mergeCell ref="A7:A8"/>
    <mergeCell ref="B7:B8"/>
    <mergeCell ref="D7:D8"/>
    <mergeCell ref="E7:E8"/>
    <mergeCell ref="F7:F8"/>
    <mergeCell ref="G7:G8"/>
    <mergeCell ref="A29:L29"/>
    <mergeCell ref="H7:H8"/>
    <mergeCell ref="I7:I8"/>
    <mergeCell ref="J7:J8"/>
    <mergeCell ref="K7:K8"/>
    <mergeCell ref="L7:L8"/>
  </mergeCells>
  <printOptions horizontalCentered="1"/>
  <pageMargins left="0.7083333333333334" right="0.25297619047619047" top="0.75" bottom="0.5416666666666666" header="0.5118055555555555" footer="0.5118055555555555"/>
  <pageSetup horizontalDpi="300" verticalDpi="300" orientation="landscape" paperSize="9" scale="5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30"/>
  <sheetViews>
    <sheetView view="pageLayout" zoomScale="60" zoomScaleNormal="70" zoomScaleSheetLayoutView="50" zoomScalePageLayoutView="60" workbookViewId="0" topLeftCell="A10">
      <selection activeCell="B16" sqref="B16"/>
    </sheetView>
  </sheetViews>
  <sheetFormatPr defaultColWidth="8.8515625" defaultRowHeight="12.75"/>
  <cols>
    <col min="1" max="1" width="31.28125" style="33" customWidth="1"/>
    <col min="2" max="2" width="73.28125" style="10" customWidth="1"/>
    <col min="3" max="3" width="16.7109375" style="10" customWidth="1"/>
    <col min="4" max="4" width="14.00390625" style="10" customWidth="1"/>
    <col min="5" max="5" width="15.140625" style="10" customWidth="1"/>
    <col min="6" max="6" width="12.8515625" style="10" customWidth="1"/>
    <col min="7" max="7" width="31.00390625" style="10" customWidth="1"/>
    <col min="8" max="8" width="17.140625" style="10" customWidth="1"/>
    <col min="9" max="9" width="15.421875" style="10" customWidth="1"/>
    <col min="10" max="10" width="14.57421875" style="10" customWidth="1"/>
    <col min="11" max="11" width="17.57421875" style="10" customWidth="1"/>
    <col min="12" max="12" width="14.57421875" style="10" customWidth="1"/>
    <col min="13" max="16384" width="8.8515625" style="10" customWidth="1"/>
  </cols>
  <sheetData>
    <row r="1" spans="1:12" ht="52.5" customHeight="1">
      <c r="A1" s="172" t="s">
        <v>212</v>
      </c>
      <c r="B1" s="173" t="s">
        <v>195</v>
      </c>
      <c r="C1" s="173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74.25" customHeight="1">
      <c r="A2" s="19" t="s">
        <v>6</v>
      </c>
      <c r="B2" s="19" t="s">
        <v>7</v>
      </c>
      <c r="C2" s="17" t="s">
        <v>8</v>
      </c>
      <c r="D2" s="215" t="s">
        <v>9</v>
      </c>
      <c r="E2" s="215"/>
      <c r="F2" s="215"/>
      <c r="G2" s="17" t="s">
        <v>10</v>
      </c>
      <c r="H2" s="215" t="s">
        <v>11</v>
      </c>
      <c r="I2" s="215"/>
      <c r="J2" s="215"/>
      <c r="K2" s="216" t="s">
        <v>12</v>
      </c>
      <c r="L2" s="216"/>
    </row>
    <row r="3" spans="1:12" ht="26.25">
      <c r="A3" s="46"/>
      <c r="B3" s="20"/>
      <c r="C3" s="20"/>
      <c r="D3" s="19" t="s">
        <v>13</v>
      </c>
      <c r="E3" s="19" t="s">
        <v>14</v>
      </c>
      <c r="F3" s="19" t="s">
        <v>15</v>
      </c>
      <c r="G3" s="176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2" ht="26.25">
      <c r="A4" s="23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21" customFormat="1" ht="26.25">
      <c r="A5" s="23" t="s">
        <v>213</v>
      </c>
      <c r="B5" s="29" t="s">
        <v>214</v>
      </c>
      <c r="C5" s="25">
        <v>120</v>
      </c>
      <c r="D5" s="25">
        <v>20.6</v>
      </c>
      <c r="E5" s="25">
        <v>16.16</v>
      </c>
      <c r="F5" s="25">
        <v>15.67</v>
      </c>
      <c r="G5" s="25">
        <v>299.89</v>
      </c>
      <c r="H5" s="25">
        <v>0.07</v>
      </c>
      <c r="I5" s="25">
        <v>0.34</v>
      </c>
      <c r="J5" s="25">
        <v>0.276</v>
      </c>
      <c r="K5" s="25">
        <v>175.5</v>
      </c>
      <c r="L5" s="25">
        <v>0.924</v>
      </c>
    </row>
    <row r="6" spans="1:12" s="21" customFormat="1" ht="26.25">
      <c r="A6" s="23" t="s">
        <v>65</v>
      </c>
      <c r="B6" s="29" t="s">
        <v>66</v>
      </c>
      <c r="C6" s="25">
        <v>50</v>
      </c>
      <c r="D6" s="90">
        <v>1.03</v>
      </c>
      <c r="E6" s="90">
        <v>2.62</v>
      </c>
      <c r="F6" s="90">
        <v>3.67</v>
      </c>
      <c r="G6" s="90">
        <v>41.9</v>
      </c>
      <c r="H6" s="90">
        <v>0.01</v>
      </c>
      <c r="I6" s="90">
        <v>0.03</v>
      </c>
      <c r="J6" s="90">
        <v>0.16</v>
      </c>
      <c r="K6" s="90">
        <v>32.91</v>
      </c>
      <c r="L6" s="90">
        <v>0.09</v>
      </c>
    </row>
    <row r="7" spans="1:12" s="21" customFormat="1" ht="26.25">
      <c r="A7" s="23" t="s">
        <v>141</v>
      </c>
      <c r="B7" s="29" t="s">
        <v>46</v>
      </c>
      <c r="C7" s="95">
        <v>150</v>
      </c>
      <c r="D7" s="177">
        <v>3.15</v>
      </c>
      <c r="E7" s="177">
        <v>2.75</v>
      </c>
      <c r="F7" s="177">
        <v>12.96</v>
      </c>
      <c r="G7" s="177">
        <v>89</v>
      </c>
      <c r="H7" s="177">
        <v>114.7</v>
      </c>
      <c r="I7" s="177">
        <v>0.41</v>
      </c>
      <c r="J7" s="177">
        <v>0.04</v>
      </c>
      <c r="K7" s="177">
        <v>0.14</v>
      </c>
      <c r="L7" s="177">
        <v>1.2</v>
      </c>
    </row>
    <row r="8" spans="1:12" s="21" customFormat="1" ht="26.25">
      <c r="A8" s="218" t="s">
        <v>78</v>
      </c>
      <c r="B8" s="218" t="s">
        <v>269</v>
      </c>
      <c r="C8" s="26">
        <v>20</v>
      </c>
      <c r="D8" s="212">
        <v>3.61</v>
      </c>
      <c r="E8" s="212">
        <v>5.4</v>
      </c>
      <c r="F8" s="212">
        <v>9.75</v>
      </c>
      <c r="G8" s="212">
        <v>106</v>
      </c>
      <c r="H8" s="212">
        <v>0.02</v>
      </c>
      <c r="I8" s="212">
        <v>0.01</v>
      </c>
      <c r="J8" s="212">
        <v>0.14</v>
      </c>
      <c r="K8" s="212">
        <v>94.48</v>
      </c>
      <c r="L8" s="212">
        <v>0.33</v>
      </c>
    </row>
    <row r="9" spans="1:12" s="21" customFormat="1" ht="26.25" customHeight="1">
      <c r="A9" s="219"/>
      <c r="B9" s="219"/>
      <c r="C9" s="25">
        <v>4</v>
      </c>
      <c r="D9" s="213"/>
      <c r="E9" s="213"/>
      <c r="F9" s="213"/>
      <c r="G9" s="213"/>
      <c r="H9" s="213"/>
      <c r="I9" s="213"/>
      <c r="J9" s="213"/>
      <c r="K9" s="213"/>
      <c r="L9" s="213"/>
    </row>
    <row r="10" spans="1:12" s="38" customFormat="1" ht="26.25">
      <c r="A10" s="220"/>
      <c r="B10" s="220"/>
      <c r="C10" s="48">
        <v>9</v>
      </c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s="21" customFormat="1" ht="26.25">
      <c r="A11" s="23"/>
      <c r="B11" s="23" t="s">
        <v>24</v>
      </c>
      <c r="C11" s="28">
        <f>SUM(C5:C10)</f>
        <v>353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/>
      <c r="B12" s="22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1" customFormat="1" ht="26.25">
      <c r="A13" s="23" t="s">
        <v>48</v>
      </c>
      <c r="B13" s="29" t="s">
        <v>49</v>
      </c>
      <c r="C13" s="25">
        <v>150</v>
      </c>
      <c r="D13" s="25">
        <v>0.75</v>
      </c>
      <c r="E13" s="25">
        <v>0</v>
      </c>
      <c r="F13" s="25">
        <v>15.15</v>
      </c>
      <c r="G13" s="25">
        <v>64</v>
      </c>
      <c r="H13" s="25">
        <v>0.02</v>
      </c>
      <c r="I13" s="25">
        <v>0.02</v>
      </c>
      <c r="J13" s="25">
        <v>3</v>
      </c>
      <c r="K13" s="25">
        <v>10.5</v>
      </c>
      <c r="L13" s="25">
        <v>2.1</v>
      </c>
    </row>
    <row r="14" spans="1:12" s="21" customFormat="1" ht="26.25">
      <c r="A14" s="31"/>
      <c r="B14" s="29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26.25">
      <c r="A15" s="23"/>
      <c r="B15" s="22" t="s">
        <v>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38" customFormat="1" ht="78.75">
      <c r="A16" s="31" t="s">
        <v>215</v>
      </c>
      <c r="B16" s="91" t="s">
        <v>216</v>
      </c>
      <c r="C16" s="92">
        <v>150</v>
      </c>
      <c r="D16" s="92">
        <v>2.85</v>
      </c>
      <c r="E16" s="92">
        <v>3.312</v>
      </c>
      <c r="F16" s="92">
        <v>9.33</v>
      </c>
      <c r="G16" s="92">
        <v>81.99</v>
      </c>
      <c r="H16" s="92">
        <v>0.084</v>
      </c>
      <c r="I16" s="92">
        <v>0.09</v>
      </c>
      <c r="J16" s="92">
        <v>7.01</v>
      </c>
      <c r="K16" s="92">
        <v>39.32</v>
      </c>
      <c r="L16" s="92">
        <v>0.66</v>
      </c>
    </row>
    <row r="17" spans="1:12" s="21" customFormat="1" ht="26.25">
      <c r="A17" s="31" t="s">
        <v>235</v>
      </c>
      <c r="B17" s="29" t="s">
        <v>234</v>
      </c>
      <c r="C17" s="25">
        <v>180</v>
      </c>
      <c r="D17" s="25">
        <v>13.32</v>
      </c>
      <c r="E17" s="25">
        <v>13.14</v>
      </c>
      <c r="F17" s="25">
        <v>33.12</v>
      </c>
      <c r="G17" s="25">
        <v>298.8</v>
      </c>
      <c r="H17" s="25">
        <v>0</v>
      </c>
      <c r="I17" s="25">
        <v>0.18</v>
      </c>
      <c r="J17" s="25">
        <v>0.9</v>
      </c>
      <c r="K17" s="25">
        <v>20.7</v>
      </c>
      <c r="L17" s="25">
        <v>1.98</v>
      </c>
    </row>
    <row r="18" spans="1:12" s="21" customFormat="1" ht="26.25">
      <c r="A18" s="23" t="s">
        <v>71</v>
      </c>
      <c r="B18" s="30" t="s">
        <v>72</v>
      </c>
      <c r="C18" s="25">
        <v>30</v>
      </c>
      <c r="D18" s="25">
        <v>0.24</v>
      </c>
      <c r="E18" s="25">
        <v>0.03</v>
      </c>
      <c r="F18" s="25">
        <v>0.753</v>
      </c>
      <c r="G18" s="25">
        <v>4.2</v>
      </c>
      <c r="H18" s="25">
        <v>0.013</v>
      </c>
      <c r="I18" s="25">
        <v>0.013</v>
      </c>
      <c r="J18" s="25">
        <v>3</v>
      </c>
      <c r="K18" s="25">
        <v>6.9</v>
      </c>
      <c r="L18" s="25">
        <v>0.18</v>
      </c>
    </row>
    <row r="19" spans="1:12" s="38" customFormat="1" ht="26.25">
      <c r="A19" s="23" t="s">
        <v>63</v>
      </c>
      <c r="B19" s="29" t="s">
        <v>64</v>
      </c>
      <c r="C19" s="25">
        <v>150</v>
      </c>
      <c r="D19" s="25">
        <v>0.22</v>
      </c>
      <c r="E19" s="25">
        <v>0.09</v>
      </c>
      <c r="F19" s="25">
        <v>16.61</v>
      </c>
      <c r="G19" s="25">
        <v>68.1</v>
      </c>
      <c r="H19" s="25">
        <v>0.006</v>
      </c>
      <c r="I19" s="25">
        <v>0.0075</v>
      </c>
      <c r="J19" s="25">
        <v>19.35</v>
      </c>
      <c r="K19" s="25">
        <v>14.385</v>
      </c>
      <c r="L19" s="25">
        <v>0.338</v>
      </c>
    </row>
    <row r="20" spans="1:12" s="21" customFormat="1" ht="26.25">
      <c r="A20" s="23" t="s">
        <v>36</v>
      </c>
      <c r="B20" s="178" t="s">
        <v>37</v>
      </c>
      <c r="C20" s="25">
        <v>15.8</v>
      </c>
      <c r="D20" s="25">
        <v>1.24</v>
      </c>
      <c r="E20" s="25">
        <v>0.15</v>
      </c>
      <c r="F20" s="25">
        <v>7.63</v>
      </c>
      <c r="G20" s="25">
        <v>37.13</v>
      </c>
      <c r="H20" s="25">
        <v>0.025</v>
      </c>
      <c r="I20" s="25">
        <v>0.009</v>
      </c>
      <c r="J20" s="25">
        <v>0</v>
      </c>
      <c r="K20" s="25">
        <v>3.63</v>
      </c>
      <c r="L20" s="25">
        <v>0.316</v>
      </c>
    </row>
    <row r="21" spans="1:12" s="21" customFormat="1" ht="26.25">
      <c r="A21" s="23" t="s">
        <v>38</v>
      </c>
      <c r="B21" s="178" t="s">
        <v>39</v>
      </c>
      <c r="C21" s="25">
        <v>30</v>
      </c>
      <c r="D21" s="25">
        <v>1.98</v>
      </c>
      <c r="E21" s="25">
        <v>0.36</v>
      </c>
      <c r="F21" s="25">
        <v>10.02</v>
      </c>
      <c r="G21" s="25">
        <v>52.2</v>
      </c>
      <c r="H21" s="25">
        <v>0.054</v>
      </c>
      <c r="I21" s="25">
        <v>0.024</v>
      </c>
      <c r="J21" s="25">
        <v>0</v>
      </c>
      <c r="K21" s="25">
        <v>10.5</v>
      </c>
      <c r="L21" s="25">
        <v>1.17</v>
      </c>
    </row>
    <row r="22" spans="1:12" s="21" customFormat="1" ht="26.25">
      <c r="A22" s="23"/>
      <c r="B22" s="27" t="s">
        <v>24</v>
      </c>
      <c r="C22" s="28">
        <f>SUM(C16:C21)</f>
        <v>555.8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/>
      <c r="B23" s="22" t="s">
        <v>251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1" customFormat="1" ht="26.25">
      <c r="A24" s="23" t="s">
        <v>255</v>
      </c>
      <c r="B24" s="24" t="s">
        <v>256</v>
      </c>
      <c r="C24" s="25">
        <v>200</v>
      </c>
      <c r="D24" s="25">
        <v>5.55</v>
      </c>
      <c r="E24" s="25">
        <v>7.47</v>
      </c>
      <c r="F24" s="25">
        <v>26.08</v>
      </c>
      <c r="G24" s="25">
        <v>192</v>
      </c>
      <c r="H24" s="25">
        <v>0.07</v>
      </c>
      <c r="I24" s="25">
        <v>0.04</v>
      </c>
      <c r="J24" s="25">
        <v>1.95</v>
      </c>
      <c r="K24" s="25">
        <v>180.24</v>
      </c>
      <c r="L24" s="25">
        <v>0.31</v>
      </c>
    </row>
    <row r="25" spans="1:12" s="21" customFormat="1" ht="26.25">
      <c r="A25" s="23" t="s">
        <v>101</v>
      </c>
      <c r="B25" s="29" t="s">
        <v>102</v>
      </c>
      <c r="C25" s="25">
        <v>40</v>
      </c>
      <c r="D25" s="25">
        <v>5.1</v>
      </c>
      <c r="E25" s="25">
        <v>4.6</v>
      </c>
      <c r="F25" s="25">
        <v>0.3</v>
      </c>
      <c r="G25" s="25">
        <v>63</v>
      </c>
      <c r="H25" s="25">
        <v>0.03</v>
      </c>
      <c r="I25" s="25">
        <v>0.18</v>
      </c>
      <c r="J25" s="25">
        <v>0</v>
      </c>
      <c r="K25" s="25">
        <v>22</v>
      </c>
      <c r="L25" s="25">
        <v>1</v>
      </c>
    </row>
    <row r="26" spans="1:12" s="21" customFormat="1" ht="26.25">
      <c r="A26" s="23" t="s">
        <v>36</v>
      </c>
      <c r="B26" s="178" t="s">
        <v>37</v>
      </c>
      <c r="C26" s="25">
        <v>15.8</v>
      </c>
      <c r="D26" s="25">
        <v>1.24</v>
      </c>
      <c r="E26" s="25">
        <v>0.15</v>
      </c>
      <c r="F26" s="25">
        <v>7.63</v>
      </c>
      <c r="G26" s="25">
        <v>37.13</v>
      </c>
      <c r="H26" s="25">
        <v>0.025</v>
      </c>
      <c r="I26" s="25">
        <v>0.009</v>
      </c>
      <c r="J26" s="25">
        <v>0</v>
      </c>
      <c r="K26" s="25">
        <v>3.63</v>
      </c>
      <c r="L26" s="25">
        <v>0.316</v>
      </c>
    </row>
    <row r="27" spans="1:12" s="21" customFormat="1" ht="26.25">
      <c r="A27" s="23" t="s">
        <v>77</v>
      </c>
      <c r="B27" s="29" t="s">
        <v>172</v>
      </c>
      <c r="C27" s="25">
        <v>150</v>
      </c>
      <c r="D27" s="25">
        <v>4.35</v>
      </c>
      <c r="E27" s="25">
        <v>3.76</v>
      </c>
      <c r="F27" s="25">
        <v>6.3</v>
      </c>
      <c r="G27" s="25">
        <v>76</v>
      </c>
      <c r="H27" s="25">
        <v>0.05</v>
      </c>
      <c r="I27" s="25">
        <v>0.2</v>
      </c>
      <c r="J27" s="25">
        <v>0.45</v>
      </c>
      <c r="K27" s="25">
        <v>186</v>
      </c>
      <c r="L27" s="25">
        <v>0.15</v>
      </c>
    </row>
    <row r="28" spans="1:12" s="21" customFormat="1" ht="26.25">
      <c r="A28" s="23"/>
      <c r="B28" s="27" t="s">
        <v>24</v>
      </c>
      <c r="C28" s="28">
        <f>SUM(C24:C27)</f>
        <v>405.8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s="21" customFormat="1" ht="26.25">
      <c r="A29" s="23"/>
      <c r="B29" s="32" t="s">
        <v>41</v>
      </c>
      <c r="C29" s="25"/>
      <c r="D29" s="25">
        <f>SUM(D5:D28)</f>
        <v>65.23</v>
      </c>
      <c r="E29" s="25">
        <f>SUM(E5:E28)</f>
        <v>59.992000000000004</v>
      </c>
      <c r="F29" s="25">
        <f aca="true" t="shared" si="0" ref="F29:L29">SUM(F5:F28)</f>
        <v>174.973</v>
      </c>
      <c r="G29" s="25">
        <f t="shared" si="0"/>
        <v>1511.3400000000001</v>
      </c>
      <c r="H29" s="25">
        <f t="shared" si="0"/>
        <v>115.177</v>
      </c>
      <c r="I29" s="25">
        <f t="shared" si="0"/>
        <v>1.5624999999999998</v>
      </c>
      <c r="J29" s="25">
        <f t="shared" si="0"/>
        <v>36.27600000000001</v>
      </c>
      <c r="K29" s="25">
        <f t="shared" si="0"/>
        <v>800.8349999999999</v>
      </c>
      <c r="L29" s="25">
        <f t="shared" si="0"/>
        <v>11.064000000000002</v>
      </c>
    </row>
    <row r="30" spans="1:12" s="21" customFormat="1" ht="26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</sheetData>
  <sheetProtection selectLockedCells="1" selectUnlockedCells="1"/>
  <mergeCells count="15">
    <mergeCell ref="A30:L30"/>
    <mergeCell ref="A8:A10"/>
    <mergeCell ref="B8:B10"/>
    <mergeCell ref="D8:D10"/>
    <mergeCell ref="E8:E10"/>
    <mergeCell ref="L8:L10"/>
    <mergeCell ref="F8:F10"/>
    <mergeCell ref="G8:G10"/>
    <mergeCell ref="H8:H10"/>
    <mergeCell ref="I8:I10"/>
    <mergeCell ref="J8:J10"/>
    <mergeCell ref="K8:K10"/>
    <mergeCell ref="D2:F2"/>
    <mergeCell ref="H2:J2"/>
    <mergeCell ref="K2:L2"/>
  </mergeCells>
  <printOptions horizontalCentered="1"/>
  <pageMargins left="0.6944444444444444" right="0.4270833333333333" top="0.75" bottom="0.75" header="0.5118055555555555" footer="0.5118055555555555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</sheetPr>
  <dimension ref="A1:M29"/>
  <sheetViews>
    <sheetView view="pageLayout" zoomScale="60" zoomScaleNormal="70" zoomScalePageLayoutView="60" workbookViewId="0" topLeftCell="A4">
      <selection activeCell="B14" sqref="B14"/>
    </sheetView>
  </sheetViews>
  <sheetFormatPr defaultColWidth="9.140625" defaultRowHeight="12.75"/>
  <cols>
    <col min="1" max="1" width="31.7109375" style="61" customWidth="1"/>
    <col min="2" max="2" width="79.421875" style="38" customWidth="1"/>
    <col min="3" max="3" width="14.28125" style="38" customWidth="1"/>
    <col min="4" max="4" width="14.57421875" style="38" customWidth="1"/>
    <col min="5" max="5" width="16.28125" style="38" customWidth="1"/>
    <col min="6" max="6" width="15.00390625" style="38" customWidth="1"/>
    <col min="7" max="7" width="28.140625" style="38" customWidth="1"/>
    <col min="8" max="9" width="12.28125" style="38" customWidth="1"/>
    <col min="10" max="10" width="12.7109375" style="38" customWidth="1"/>
    <col min="11" max="11" width="14.140625" style="38" customWidth="1"/>
    <col min="12" max="12" width="11.7109375" style="38" customWidth="1"/>
    <col min="13" max="16384" width="9.140625" style="38" customWidth="1"/>
  </cols>
  <sheetData>
    <row r="1" spans="1:12" ht="26.25">
      <c r="A1" s="183" t="s">
        <v>205</v>
      </c>
      <c r="B1" s="184" t="s">
        <v>195</v>
      </c>
      <c r="C1" s="185"/>
      <c r="D1" s="186"/>
      <c r="E1" s="186"/>
      <c r="F1" s="186"/>
      <c r="G1" s="186"/>
      <c r="H1" s="186"/>
      <c r="I1" s="186"/>
      <c r="J1" s="186"/>
      <c r="K1" s="187"/>
      <c r="L1" s="188"/>
    </row>
    <row r="2" spans="1:12" ht="62.25" customHeight="1">
      <c r="A2" s="16" t="s">
        <v>6</v>
      </c>
      <c r="B2" s="41" t="s">
        <v>7</v>
      </c>
      <c r="C2" s="189" t="s">
        <v>8</v>
      </c>
      <c r="D2" s="217" t="s">
        <v>9</v>
      </c>
      <c r="E2" s="217"/>
      <c r="F2" s="217"/>
      <c r="G2" s="189" t="s">
        <v>10</v>
      </c>
      <c r="H2" s="217" t="s">
        <v>11</v>
      </c>
      <c r="I2" s="217"/>
      <c r="J2" s="217"/>
      <c r="K2" s="223" t="s">
        <v>12</v>
      </c>
      <c r="L2" s="223"/>
    </row>
    <row r="3" spans="1:12" ht="26.25">
      <c r="A3" s="23"/>
      <c r="B3" s="178"/>
      <c r="C3" s="178"/>
      <c r="D3" s="182" t="s">
        <v>13</v>
      </c>
      <c r="E3" s="182" t="s">
        <v>14</v>
      </c>
      <c r="F3" s="182" t="s">
        <v>15</v>
      </c>
      <c r="G3" s="182"/>
      <c r="H3" s="182" t="s">
        <v>16</v>
      </c>
      <c r="I3" s="182" t="s">
        <v>17</v>
      </c>
      <c r="J3" s="182" t="s">
        <v>18</v>
      </c>
      <c r="K3" s="182" t="s">
        <v>19</v>
      </c>
      <c r="L3" s="182" t="s">
        <v>20</v>
      </c>
    </row>
    <row r="4" spans="1:12" ht="26.25">
      <c r="A4" s="23"/>
      <c r="B4" s="47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6.25">
      <c r="A5" s="119" t="s">
        <v>223</v>
      </c>
      <c r="B5" s="190" t="s">
        <v>222</v>
      </c>
      <c r="C5" s="122">
        <v>80</v>
      </c>
      <c r="D5" s="122">
        <v>7.21</v>
      </c>
      <c r="E5" s="122">
        <v>10.01</v>
      </c>
      <c r="F5" s="122">
        <v>1.79</v>
      </c>
      <c r="G5" s="122">
        <v>125</v>
      </c>
      <c r="H5" s="122">
        <v>0.04</v>
      </c>
      <c r="I5" s="122">
        <v>0.03</v>
      </c>
      <c r="J5" s="122">
        <v>0.39</v>
      </c>
      <c r="K5" s="122">
        <v>63.98</v>
      </c>
      <c r="L5" s="122">
        <v>0.96</v>
      </c>
    </row>
    <row r="6" spans="1:12" s="21" customFormat="1" ht="52.5">
      <c r="A6" s="23" t="s">
        <v>179</v>
      </c>
      <c r="B6" s="30" t="s">
        <v>180</v>
      </c>
      <c r="C6" s="25">
        <v>150</v>
      </c>
      <c r="D6" s="25">
        <v>0.04</v>
      </c>
      <c r="E6" s="25">
        <v>0.01</v>
      </c>
      <c r="F6" s="25">
        <v>6.99</v>
      </c>
      <c r="G6" s="25">
        <v>28</v>
      </c>
      <c r="H6" s="25">
        <v>0</v>
      </c>
      <c r="I6" s="25">
        <v>0</v>
      </c>
      <c r="J6" s="25">
        <v>0.02</v>
      </c>
      <c r="K6" s="25">
        <v>8</v>
      </c>
      <c r="L6" s="25">
        <v>0.19</v>
      </c>
    </row>
    <row r="7" spans="1:13" s="21" customFormat="1" ht="25.5" customHeight="1">
      <c r="A7" s="224" t="s">
        <v>47</v>
      </c>
      <c r="B7" s="225" t="s">
        <v>247</v>
      </c>
      <c r="C7" s="110">
        <v>20</v>
      </c>
      <c r="D7" s="221">
        <v>1.54</v>
      </c>
      <c r="E7" s="221">
        <v>0.16</v>
      </c>
      <c r="F7" s="221">
        <v>13.16</v>
      </c>
      <c r="G7" s="221">
        <v>61</v>
      </c>
      <c r="H7" s="221">
        <v>0.02</v>
      </c>
      <c r="I7" s="221">
        <v>0</v>
      </c>
      <c r="J7" s="221">
        <v>0.01</v>
      </c>
      <c r="K7" s="221">
        <v>4.6</v>
      </c>
      <c r="L7" s="221">
        <v>0.27</v>
      </c>
      <c r="M7" s="53"/>
    </row>
    <row r="8" spans="1:13" s="21" customFormat="1" ht="26.25" customHeight="1">
      <c r="A8" s="224"/>
      <c r="B8" s="225"/>
      <c r="C8" s="92">
        <v>5</v>
      </c>
      <c r="D8" s="221"/>
      <c r="E8" s="221"/>
      <c r="F8" s="221"/>
      <c r="G8" s="221"/>
      <c r="H8" s="221"/>
      <c r="I8" s="221"/>
      <c r="J8" s="221"/>
      <c r="K8" s="221"/>
      <c r="L8" s="221"/>
      <c r="M8" s="53"/>
    </row>
    <row r="9" spans="1:12" ht="26.25">
      <c r="A9" s="23"/>
      <c r="B9" s="49" t="s">
        <v>24</v>
      </c>
      <c r="C9" s="50">
        <f>SUM(C5:C8)</f>
        <v>255</v>
      </c>
      <c r="D9" s="48"/>
      <c r="E9" s="48"/>
      <c r="F9" s="48"/>
      <c r="G9" s="48"/>
      <c r="H9" s="48"/>
      <c r="I9" s="48"/>
      <c r="J9" s="48"/>
      <c r="K9" s="48"/>
      <c r="L9" s="48"/>
    </row>
    <row r="10" spans="1:12" ht="26.25">
      <c r="A10" s="23"/>
      <c r="B10" s="47" t="s">
        <v>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30.75" customHeight="1">
      <c r="A11" s="23" t="s">
        <v>26</v>
      </c>
      <c r="B11" s="24" t="s">
        <v>27</v>
      </c>
      <c r="C11" s="25">
        <v>100</v>
      </c>
      <c r="D11" s="25">
        <v>0.4</v>
      </c>
      <c r="E11" s="25">
        <v>0.4</v>
      </c>
      <c r="F11" s="25">
        <v>9.8</v>
      </c>
      <c r="G11" s="25">
        <v>44</v>
      </c>
      <c r="H11" s="25">
        <v>0.03</v>
      </c>
      <c r="I11" s="25">
        <v>0.02</v>
      </c>
      <c r="J11" s="25">
        <v>10</v>
      </c>
      <c r="K11" s="25">
        <v>16</v>
      </c>
      <c r="L11" s="25">
        <v>2.2</v>
      </c>
    </row>
    <row r="12" spans="1:12" ht="26.25">
      <c r="A12" s="23"/>
      <c r="B12" s="24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26.25">
      <c r="A13" s="23"/>
      <c r="B13" s="180" t="s">
        <v>28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s="21" customFormat="1" ht="26.25">
      <c r="A14" s="31" t="s">
        <v>184</v>
      </c>
      <c r="B14" s="30" t="s">
        <v>181</v>
      </c>
      <c r="C14" s="25">
        <v>150</v>
      </c>
      <c r="D14" s="25">
        <v>1.38</v>
      </c>
      <c r="E14" s="25">
        <v>4.64</v>
      </c>
      <c r="F14" s="25">
        <v>9.25</v>
      </c>
      <c r="G14" s="25">
        <v>84.35</v>
      </c>
      <c r="H14" s="25">
        <v>0.03</v>
      </c>
      <c r="I14" s="25">
        <v>0.02</v>
      </c>
      <c r="J14" s="25">
        <v>11</v>
      </c>
      <c r="K14" s="25">
        <v>25.9</v>
      </c>
      <c r="L14" s="25">
        <v>0.47</v>
      </c>
      <c r="M14" s="53"/>
    </row>
    <row r="15" spans="1:13" s="21" customFormat="1" ht="26.25">
      <c r="A15" s="31" t="s">
        <v>104</v>
      </c>
      <c r="B15" s="30" t="s">
        <v>202</v>
      </c>
      <c r="C15" s="25">
        <v>70</v>
      </c>
      <c r="D15" s="25">
        <v>6.83</v>
      </c>
      <c r="E15" s="25">
        <v>3.81</v>
      </c>
      <c r="F15" s="25">
        <v>24.8</v>
      </c>
      <c r="G15" s="25">
        <v>99.75</v>
      </c>
      <c r="H15" s="25">
        <v>0.05</v>
      </c>
      <c r="I15" s="25">
        <v>0.08</v>
      </c>
      <c r="J15" s="25">
        <v>0.37</v>
      </c>
      <c r="K15" s="25">
        <v>38.59</v>
      </c>
      <c r="L15" s="25">
        <v>0.77</v>
      </c>
      <c r="M15" s="53"/>
    </row>
    <row r="16" spans="1:12" s="21" customFormat="1" ht="26.25">
      <c r="A16" s="88" t="s">
        <v>166</v>
      </c>
      <c r="B16" s="91" t="s">
        <v>165</v>
      </c>
      <c r="C16" s="92">
        <v>25</v>
      </c>
      <c r="D16" s="92">
        <v>0.34</v>
      </c>
      <c r="E16" s="92">
        <v>0.98</v>
      </c>
      <c r="F16" s="92">
        <v>1.5</v>
      </c>
      <c r="G16" s="92">
        <v>15.5</v>
      </c>
      <c r="H16" s="92">
        <v>0.007</v>
      </c>
      <c r="I16" s="92">
        <v>0.05</v>
      </c>
      <c r="J16" s="92">
        <v>0</v>
      </c>
      <c r="K16" s="92">
        <v>0</v>
      </c>
      <c r="L16" s="92">
        <v>0.19</v>
      </c>
    </row>
    <row r="17" spans="1:13" s="21" customFormat="1" ht="26.25">
      <c r="A17" s="31" t="s">
        <v>82</v>
      </c>
      <c r="B17" s="29" t="s">
        <v>83</v>
      </c>
      <c r="C17" s="25">
        <v>110</v>
      </c>
      <c r="D17" s="25">
        <v>2.03</v>
      </c>
      <c r="E17" s="25">
        <v>3.49</v>
      </c>
      <c r="F17" s="25">
        <v>12.04</v>
      </c>
      <c r="G17" s="25">
        <v>94.66</v>
      </c>
      <c r="H17" s="25">
        <v>0.08</v>
      </c>
      <c r="I17" s="25">
        <v>0.06</v>
      </c>
      <c r="J17" s="25">
        <v>11.96</v>
      </c>
      <c r="K17" s="25">
        <v>30.78</v>
      </c>
      <c r="L17" s="25">
        <v>0.7</v>
      </c>
      <c r="M17" s="53"/>
    </row>
    <row r="18" spans="1:12" ht="29.25" customHeight="1">
      <c r="A18" s="88" t="s">
        <v>203</v>
      </c>
      <c r="B18" s="87" t="s">
        <v>204</v>
      </c>
      <c r="C18" s="25">
        <v>30</v>
      </c>
      <c r="D18" s="25">
        <v>0.41</v>
      </c>
      <c r="E18" s="25">
        <v>2.27</v>
      </c>
      <c r="F18" s="25">
        <v>2.27</v>
      </c>
      <c r="G18" s="25">
        <v>32.5</v>
      </c>
      <c r="H18" s="25">
        <v>0</v>
      </c>
      <c r="I18" s="25">
        <v>0.02</v>
      </c>
      <c r="J18" s="25">
        <v>2.25</v>
      </c>
      <c r="K18" s="25">
        <v>9.93</v>
      </c>
      <c r="L18" s="25">
        <v>0.37</v>
      </c>
    </row>
    <row r="19" spans="1:12" ht="26.25">
      <c r="A19" s="87" t="s">
        <v>40</v>
      </c>
      <c r="B19" s="118" t="s">
        <v>270</v>
      </c>
      <c r="C19" s="124">
        <v>150</v>
      </c>
      <c r="D19" s="124">
        <v>0.08</v>
      </c>
      <c r="E19" s="124">
        <v>0.036</v>
      </c>
      <c r="F19" s="124">
        <v>23.51</v>
      </c>
      <c r="G19" s="124">
        <v>94.68</v>
      </c>
      <c r="H19" s="124">
        <v>9.68</v>
      </c>
      <c r="I19" s="124">
        <v>0.13</v>
      </c>
      <c r="J19" s="124">
        <v>0.0018</v>
      </c>
      <c r="K19" s="124">
        <v>0.0036</v>
      </c>
      <c r="L19" s="124">
        <v>1.64</v>
      </c>
    </row>
    <row r="20" spans="1:12" ht="26.25">
      <c r="A20" s="31" t="s">
        <v>36</v>
      </c>
      <c r="B20" s="29" t="s">
        <v>37</v>
      </c>
      <c r="C20" s="25">
        <v>15.8</v>
      </c>
      <c r="D20" s="25">
        <v>1.24</v>
      </c>
      <c r="E20" s="25">
        <v>0.15</v>
      </c>
      <c r="F20" s="25">
        <v>7.63</v>
      </c>
      <c r="G20" s="25">
        <v>37.13</v>
      </c>
      <c r="H20" s="25">
        <v>0.025</v>
      </c>
      <c r="I20" s="25">
        <v>0.009</v>
      </c>
      <c r="J20" s="25">
        <v>0</v>
      </c>
      <c r="K20" s="25">
        <v>3.63</v>
      </c>
      <c r="L20" s="25">
        <v>0.316</v>
      </c>
    </row>
    <row r="21" spans="1:12" ht="26.25">
      <c r="A21" s="31" t="s">
        <v>38</v>
      </c>
      <c r="B21" s="24" t="s">
        <v>39</v>
      </c>
      <c r="C21" s="25">
        <v>30</v>
      </c>
      <c r="D21" s="25">
        <v>1.98</v>
      </c>
      <c r="E21" s="25">
        <v>0.36</v>
      </c>
      <c r="F21" s="25">
        <v>10.02</v>
      </c>
      <c r="G21" s="25">
        <v>52.2</v>
      </c>
      <c r="H21" s="25">
        <v>0.054</v>
      </c>
      <c r="I21" s="25">
        <v>0.024</v>
      </c>
      <c r="J21" s="25">
        <v>0</v>
      </c>
      <c r="K21" s="25">
        <v>10.5</v>
      </c>
      <c r="L21" s="25">
        <v>1.17</v>
      </c>
    </row>
    <row r="22" spans="1:12" ht="26.25">
      <c r="A22" s="23"/>
      <c r="B22" s="49" t="s">
        <v>24</v>
      </c>
      <c r="C22" s="50">
        <f>SUM(C14:C21)</f>
        <v>580.8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6.25">
      <c r="A23" s="23"/>
      <c r="B23" s="47" t="s">
        <v>251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51" customFormat="1" ht="26.25">
      <c r="A24" s="31" t="s">
        <v>237</v>
      </c>
      <c r="B24" s="30" t="s">
        <v>238</v>
      </c>
      <c r="C24" s="58">
        <v>60</v>
      </c>
      <c r="D24" s="58">
        <v>5.15</v>
      </c>
      <c r="E24" s="58">
        <v>6.72</v>
      </c>
      <c r="F24" s="58">
        <v>30.21</v>
      </c>
      <c r="G24" s="58">
        <v>200.9</v>
      </c>
      <c r="H24" s="58">
        <v>0.06</v>
      </c>
      <c r="I24" s="58">
        <v>0.45</v>
      </c>
      <c r="J24" s="58">
        <v>0.84</v>
      </c>
      <c r="K24" s="58">
        <v>40.57</v>
      </c>
      <c r="L24" s="58">
        <v>0.64</v>
      </c>
    </row>
    <row r="25" spans="1:12" s="51" customFormat="1" ht="26.25">
      <c r="A25" s="23" t="s">
        <v>26</v>
      </c>
      <c r="B25" s="24" t="s">
        <v>27</v>
      </c>
      <c r="C25" s="25">
        <v>100</v>
      </c>
      <c r="D25" s="25">
        <v>0.4</v>
      </c>
      <c r="E25" s="25">
        <v>0.4</v>
      </c>
      <c r="F25" s="25">
        <v>9.8</v>
      </c>
      <c r="G25" s="25">
        <v>44</v>
      </c>
      <c r="H25" s="25">
        <v>0.03</v>
      </c>
      <c r="I25" s="25">
        <v>0.02</v>
      </c>
      <c r="J25" s="25">
        <v>10</v>
      </c>
      <c r="K25" s="25">
        <v>16</v>
      </c>
      <c r="L25" s="25">
        <v>2.2</v>
      </c>
    </row>
    <row r="26" spans="1:12" ht="26.25">
      <c r="A26" s="31" t="s">
        <v>106</v>
      </c>
      <c r="B26" s="30" t="s">
        <v>107</v>
      </c>
      <c r="C26" s="25">
        <v>150</v>
      </c>
      <c r="D26" s="25">
        <v>4.35</v>
      </c>
      <c r="E26" s="25">
        <v>3.75</v>
      </c>
      <c r="F26" s="25">
        <v>7.2</v>
      </c>
      <c r="G26" s="25">
        <v>81</v>
      </c>
      <c r="H26" s="25">
        <v>0.06</v>
      </c>
      <c r="I26" s="25">
        <v>0.225</v>
      </c>
      <c r="J26" s="25">
        <v>1.95</v>
      </c>
      <c r="K26" s="25">
        <v>180</v>
      </c>
      <c r="L26" s="25">
        <v>0.15</v>
      </c>
    </row>
    <row r="27" spans="1:12" ht="26.25">
      <c r="A27" s="23"/>
      <c r="B27" s="49" t="s">
        <v>24</v>
      </c>
      <c r="C27" s="50">
        <f>SUM(C24:C26)</f>
        <v>310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26.25">
      <c r="A28" s="23"/>
      <c r="B28" s="52" t="s">
        <v>41</v>
      </c>
      <c r="C28" s="48"/>
      <c r="D28" s="48">
        <f aca="true" t="shared" si="0" ref="D28:L28">SUM(D5:D27)</f>
        <v>33.379999999999995</v>
      </c>
      <c r="E28" s="48">
        <f t="shared" si="0"/>
        <v>37.186</v>
      </c>
      <c r="F28" s="48">
        <f t="shared" si="0"/>
        <v>169.97</v>
      </c>
      <c r="G28" s="48">
        <f t="shared" si="0"/>
        <v>1094.67</v>
      </c>
      <c r="H28" s="48">
        <f t="shared" si="0"/>
        <v>10.166</v>
      </c>
      <c r="I28" s="48">
        <f t="shared" si="0"/>
        <v>1.1380000000000001</v>
      </c>
      <c r="J28" s="48">
        <f t="shared" si="0"/>
        <v>48.79180000000001</v>
      </c>
      <c r="K28" s="48">
        <f t="shared" si="0"/>
        <v>448.4836</v>
      </c>
      <c r="L28" s="48">
        <f t="shared" si="0"/>
        <v>12.236000000000002</v>
      </c>
    </row>
    <row r="29" spans="1:12" ht="26.25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</row>
  </sheetData>
  <sheetProtection selectLockedCells="1" selectUnlockedCells="1"/>
  <mergeCells count="15">
    <mergeCell ref="K7:K8"/>
    <mergeCell ref="L7:L8"/>
    <mergeCell ref="A29:L29"/>
    <mergeCell ref="D2:F2"/>
    <mergeCell ref="H2:J2"/>
    <mergeCell ref="K2:L2"/>
    <mergeCell ref="A7:A8"/>
    <mergeCell ref="B7:B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7" right="0.7" top="0.75" bottom="0.75" header="0.5118055555555555" footer="0.5118055555555555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M31"/>
  <sheetViews>
    <sheetView view="pageLayout" zoomScale="60" zoomScaleNormal="70" zoomScalePageLayoutView="60" workbookViewId="0" topLeftCell="A10">
      <selection activeCell="B11" sqref="B11"/>
    </sheetView>
  </sheetViews>
  <sheetFormatPr defaultColWidth="8.8515625" defaultRowHeight="12.75"/>
  <cols>
    <col min="1" max="1" width="30.421875" style="61" customWidth="1"/>
    <col min="2" max="2" width="79.7109375" style="38" customWidth="1"/>
    <col min="3" max="3" width="16.7109375" style="38" customWidth="1"/>
    <col min="4" max="4" width="14.8515625" style="38" customWidth="1"/>
    <col min="5" max="5" width="14.421875" style="38" customWidth="1"/>
    <col min="6" max="6" width="15.140625" style="38" customWidth="1"/>
    <col min="7" max="7" width="28.00390625" style="38" customWidth="1"/>
    <col min="8" max="8" width="12.00390625" style="38" customWidth="1"/>
    <col min="9" max="9" width="12.28125" style="38" customWidth="1"/>
    <col min="10" max="10" width="14.57421875" style="38" customWidth="1"/>
    <col min="11" max="11" width="14.00390625" style="38" customWidth="1"/>
    <col min="12" max="12" width="14.7109375" style="38" customWidth="1"/>
    <col min="13" max="16384" width="8.8515625" style="38" customWidth="1"/>
  </cols>
  <sheetData>
    <row r="1" spans="1:12" ht="26.25">
      <c r="A1" s="166" t="s">
        <v>206</v>
      </c>
      <c r="B1" s="167" t="s">
        <v>195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ht="54" customHeight="1">
      <c r="A2" s="100" t="s">
        <v>6</v>
      </c>
      <c r="B2" s="189" t="s">
        <v>7</v>
      </c>
      <c r="C2" s="189" t="s">
        <v>8</v>
      </c>
      <c r="D2" s="226" t="s">
        <v>9</v>
      </c>
      <c r="E2" s="226"/>
      <c r="F2" s="226"/>
      <c r="G2" s="189" t="s">
        <v>10</v>
      </c>
      <c r="H2" s="226" t="s">
        <v>11</v>
      </c>
      <c r="I2" s="226"/>
      <c r="J2" s="226"/>
      <c r="K2" s="227" t="s">
        <v>12</v>
      </c>
      <c r="L2" s="227"/>
    </row>
    <row r="3" spans="1:12" ht="27" customHeight="1">
      <c r="A3" s="16"/>
      <c r="B3" s="178"/>
      <c r="C3" s="178"/>
      <c r="D3" s="182" t="s">
        <v>13</v>
      </c>
      <c r="E3" s="182" t="s">
        <v>14</v>
      </c>
      <c r="F3" s="182" t="s">
        <v>15</v>
      </c>
      <c r="G3" s="182"/>
      <c r="H3" s="182" t="s">
        <v>16</v>
      </c>
      <c r="I3" s="182" t="s">
        <v>17</v>
      </c>
      <c r="J3" s="182" t="s">
        <v>18</v>
      </c>
      <c r="K3" s="182" t="s">
        <v>19</v>
      </c>
      <c r="L3" s="182" t="s">
        <v>20</v>
      </c>
    </row>
    <row r="4" spans="1:12" ht="27" customHeight="1">
      <c r="A4" s="16"/>
      <c r="B4" s="47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1" customFormat="1" ht="30.75" customHeight="1">
      <c r="A5" s="23" t="s">
        <v>82</v>
      </c>
      <c r="B5" s="29" t="s">
        <v>83</v>
      </c>
      <c r="C5" s="25">
        <v>150</v>
      </c>
      <c r="D5" s="25">
        <v>3.05</v>
      </c>
      <c r="E5" s="25">
        <v>5.24</v>
      </c>
      <c r="F5" s="25">
        <v>18.06</v>
      </c>
      <c r="G5" s="25">
        <v>142</v>
      </c>
      <c r="H5" s="25">
        <v>0.14</v>
      </c>
      <c r="I5" s="25">
        <v>0.1</v>
      </c>
      <c r="J5" s="25">
        <v>17.95</v>
      </c>
      <c r="K5" s="25">
        <v>46.18</v>
      </c>
      <c r="L5" s="25">
        <v>1.06</v>
      </c>
    </row>
    <row r="6" spans="1:12" s="21" customFormat="1" ht="26.25">
      <c r="A6" s="23" t="s">
        <v>71</v>
      </c>
      <c r="B6" s="30" t="s">
        <v>72</v>
      </c>
      <c r="C6" s="25">
        <v>30</v>
      </c>
      <c r="D6" s="25">
        <v>0.24</v>
      </c>
      <c r="E6" s="25">
        <v>0.03</v>
      </c>
      <c r="F6" s="25">
        <v>0.753</v>
      </c>
      <c r="G6" s="25">
        <v>4.2</v>
      </c>
      <c r="H6" s="25">
        <v>0.013</v>
      </c>
      <c r="I6" s="25">
        <v>0.013</v>
      </c>
      <c r="J6" s="25">
        <v>3</v>
      </c>
      <c r="K6" s="25">
        <v>6.9</v>
      </c>
      <c r="L6" s="25">
        <v>0.18</v>
      </c>
    </row>
    <row r="7" spans="1:12" s="21" customFormat="1" ht="26.25">
      <c r="A7" s="23" t="s">
        <v>140</v>
      </c>
      <c r="B7" s="94" t="s">
        <v>22</v>
      </c>
      <c r="C7" s="92">
        <v>150</v>
      </c>
      <c r="D7" s="191">
        <v>2.34</v>
      </c>
      <c r="E7" s="191">
        <v>2</v>
      </c>
      <c r="F7" s="191">
        <v>10.63</v>
      </c>
      <c r="G7" s="191">
        <v>70</v>
      </c>
      <c r="H7" s="191">
        <v>94.3</v>
      </c>
      <c r="I7" s="191">
        <v>0.1</v>
      </c>
      <c r="J7" s="191">
        <v>0.03</v>
      </c>
      <c r="K7" s="191">
        <v>0.11</v>
      </c>
      <c r="L7" s="191">
        <v>0.98</v>
      </c>
    </row>
    <row r="8" spans="1:13" s="21" customFormat="1" ht="25.5" customHeight="1">
      <c r="A8" s="196" t="s">
        <v>23</v>
      </c>
      <c r="B8" s="196" t="s">
        <v>267</v>
      </c>
      <c r="C8" s="26">
        <v>20</v>
      </c>
      <c r="D8" s="197">
        <v>1.54</v>
      </c>
      <c r="E8" s="197">
        <v>3.46</v>
      </c>
      <c r="F8" s="197">
        <v>9.75</v>
      </c>
      <c r="G8" s="197">
        <v>78</v>
      </c>
      <c r="H8" s="197">
        <v>0.02</v>
      </c>
      <c r="I8" s="197">
        <v>0.02</v>
      </c>
      <c r="J8" s="197">
        <v>0</v>
      </c>
      <c r="K8" s="197">
        <v>4.48</v>
      </c>
      <c r="L8" s="197">
        <v>0.23</v>
      </c>
      <c r="M8" s="53"/>
    </row>
    <row r="9" spans="1:13" s="21" customFormat="1" ht="26.25" customHeight="1">
      <c r="A9" s="196"/>
      <c r="B9" s="196"/>
      <c r="C9" s="25">
        <v>4</v>
      </c>
      <c r="D9" s="197"/>
      <c r="E9" s="197"/>
      <c r="F9" s="197"/>
      <c r="G9" s="197"/>
      <c r="H9" s="197"/>
      <c r="I9" s="197"/>
      <c r="J9" s="197"/>
      <c r="K9" s="197"/>
      <c r="L9" s="197"/>
      <c r="M9" s="53"/>
    </row>
    <row r="10" spans="1:12" ht="26.25">
      <c r="A10" s="16"/>
      <c r="B10" s="49" t="s">
        <v>24</v>
      </c>
      <c r="C10" s="50">
        <f>SUM(C5:C9)</f>
        <v>354</v>
      </c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7" customHeight="1">
      <c r="A11" s="16"/>
      <c r="B11" s="47" t="s">
        <v>25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s="21" customFormat="1" ht="26.25">
      <c r="A12" s="23" t="s">
        <v>48</v>
      </c>
      <c r="B12" s="30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</row>
    <row r="13" spans="1:12" ht="27" customHeight="1">
      <c r="A13" s="16"/>
      <c r="B13" s="24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27" customHeight="1">
      <c r="A14" s="16"/>
      <c r="B14" s="47" t="s">
        <v>28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s="21" customFormat="1" ht="52.5">
      <c r="A15" s="31" t="s">
        <v>91</v>
      </c>
      <c r="B15" s="30" t="s">
        <v>92</v>
      </c>
      <c r="C15" s="25">
        <v>150</v>
      </c>
      <c r="D15" s="25">
        <v>3.22</v>
      </c>
      <c r="E15" s="25">
        <v>2.92</v>
      </c>
      <c r="F15" s="25">
        <v>13.13</v>
      </c>
      <c r="G15" s="25">
        <v>79.2</v>
      </c>
      <c r="H15" s="25">
        <v>0.12</v>
      </c>
      <c r="I15" s="25">
        <v>0.04</v>
      </c>
      <c r="J15" s="25">
        <v>3.62</v>
      </c>
      <c r="K15" s="25">
        <v>21.33</v>
      </c>
      <c r="L15" s="25">
        <v>0.77</v>
      </c>
    </row>
    <row r="16" spans="1:12" ht="26.25">
      <c r="A16" s="88" t="s">
        <v>59</v>
      </c>
      <c r="B16" s="91" t="s">
        <v>207</v>
      </c>
      <c r="C16" s="92">
        <v>70</v>
      </c>
      <c r="D16" s="92">
        <v>6.7</v>
      </c>
      <c r="E16" s="92">
        <v>3.47</v>
      </c>
      <c r="F16" s="92">
        <v>30.32</v>
      </c>
      <c r="G16" s="92">
        <v>70.88</v>
      </c>
      <c r="H16" s="92">
        <v>0.05</v>
      </c>
      <c r="I16" s="92">
        <v>0.07</v>
      </c>
      <c r="J16" s="92">
        <v>2.77</v>
      </c>
      <c r="K16" s="92">
        <v>26.33</v>
      </c>
      <c r="L16" s="92">
        <v>0.54</v>
      </c>
    </row>
    <row r="17" spans="1:12" ht="26.25">
      <c r="A17" s="87" t="s">
        <v>143</v>
      </c>
      <c r="B17" s="91" t="s">
        <v>144</v>
      </c>
      <c r="C17" s="92">
        <v>110</v>
      </c>
      <c r="D17" s="92">
        <v>3.67</v>
      </c>
      <c r="E17" s="92">
        <v>3.01</v>
      </c>
      <c r="F17" s="92">
        <v>17.63</v>
      </c>
      <c r="G17" s="92">
        <v>112</v>
      </c>
      <c r="H17" s="92">
        <v>0.03</v>
      </c>
      <c r="I17" s="92">
        <v>0.017</v>
      </c>
      <c r="J17" s="92">
        <v>0</v>
      </c>
      <c r="K17" s="92">
        <v>3.24</v>
      </c>
      <c r="L17" s="92">
        <v>0.73</v>
      </c>
    </row>
    <row r="18" spans="1:12" s="21" customFormat="1" ht="26.25">
      <c r="A18" s="88" t="s">
        <v>166</v>
      </c>
      <c r="B18" s="91" t="s">
        <v>165</v>
      </c>
      <c r="C18" s="92">
        <v>25</v>
      </c>
      <c r="D18" s="92">
        <v>0.34</v>
      </c>
      <c r="E18" s="92">
        <v>0.98</v>
      </c>
      <c r="F18" s="92">
        <v>1.5</v>
      </c>
      <c r="G18" s="92">
        <v>15.5</v>
      </c>
      <c r="H18" s="92">
        <v>0.007</v>
      </c>
      <c r="I18" s="92">
        <v>0.05</v>
      </c>
      <c r="J18" s="92">
        <v>0</v>
      </c>
      <c r="K18" s="92">
        <v>0</v>
      </c>
      <c r="L18" s="92">
        <v>0.19</v>
      </c>
    </row>
    <row r="19" spans="1:12" s="127" customFormat="1" ht="26.25">
      <c r="A19" s="23" t="s">
        <v>224</v>
      </c>
      <c r="B19" s="23" t="s">
        <v>225</v>
      </c>
      <c r="C19" s="25">
        <v>30</v>
      </c>
      <c r="D19" s="25">
        <v>0.35</v>
      </c>
      <c r="E19" s="25">
        <v>0.25</v>
      </c>
      <c r="F19" s="25">
        <v>1.58</v>
      </c>
      <c r="G19" s="25">
        <v>27.99</v>
      </c>
      <c r="H19" s="25">
        <v>0.013</v>
      </c>
      <c r="I19" s="25">
        <v>0.013</v>
      </c>
      <c r="J19" s="25">
        <v>1.059</v>
      </c>
      <c r="K19" s="25">
        <v>12.9</v>
      </c>
      <c r="L19" s="25">
        <v>0.15</v>
      </c>
    </row>
    <row r="20" spans="1:12" ht="27" customHeight="1">
      <c r="A20" s="88" t="s">
        <v>167</v>
      </c>
      <c r="B20" s="87" t="s">
        <v>168</v>
      </c>
      <c r="C20" s="92">
        <v>150</v>
      </c>
      <c r="D20" s="92">
        <v>0.33</v>
      </c>
      <c r="E20" s="92">
        <v>0.015</v>
      </c>
      <c r="F20" s="92">
        <v>20.82</v>
      </c>
      <c r="G20" s="92">
        <v>84.75</v>
      </c>
      <c r="H20" s="92">
        <v>0.0015</v>
      </c>
      <c r="I20" s="92">
        <v>0.004</v>
      </c>
      <c r="J20" s="92">
        <v>0.3</v>
      </c>
      <c r="K20" s="92">
        <v>23.86</v>
      </c>
      <c r="L20" s="92">
        <v>0.93</v>
      </c>
    </row>
    <row r="21" spans="1:12" ht="27" customHeight="1">
      <c r="A21" s="54" t="s">
        <v>36</v>
      </c>
      <c r="B21" s="24" t="s">
        <v>37</v>
      </c>
      <c r="C21" s="25">
        <v>15.8</v>
      </c>
      <c r="D21" s="25">
        <v>1.24</v>
      </c>
      <c r="E21" s="25">
        <v>0.15</v>
      </c>
      <c r="F21" s="25">
        <v>7.63</v>
      </c>
      <c r="G21" s="25">
        <v>37.13</v>
      </c>
      <c r="H21" s="25">
        <v>0.025</v>
      </c>
      <c r="I21" s="25">
        <v>0.009</v>
      </c>
      <c r="J21" s="25">
        <v>0</v>
      </c>
      <c r="K21" s="25">
        <v>3.63</v>
      </c>
      <c r="L21" s="25">
        <v>0.316</v>
      </c>
    </row>
    <row r="22" spans="1:12" ht="27" customHeight="1">
      <c r="A22" s="31" t="s">
        <v>38</v>
      </c>
      <c r="B22" s="24" t="s">
        <v>39</v>
      </c>
      <c r="C22" s="25">
        <v>30</v>
      </c>
      <c r="D22" s="25">
        <v>1.98</v>
      </c>
      <c r="E22" s="25">
        <v>0.36</v>
      </c>
      <c r="F22" s="25">
        <v>10.02</v>
      </c>
      <c r="G22" s="25">
        <v>52.2</v>
      </c>
      <c r="H22" s="25">
        <v>0.054</v>
      </c>
      <c r="I22" s="25">
        <v>0.024</v>
      </c>
      <c r="J22" s="25">
        <v>0</v>
      </c>
      <c r="K22" s="25">
        <v>10.5</v>
      </c>
      <c r="L22" s="25">
        <v>1.17</v>
      </c>
    </row>
    <row r="23" spans="1:12" ht="27" customHeight="1">
      <c r="A23" s="16"/>
      <c r="B23" s="49" t="s">
        <v>24</v>
      </c>
      <c r="C23" s="50">
        <f>SUM(C15:C22)</f>
        <v>580.8</v>
      </c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7" customHeight="1">
      <c r="A24" s="16"/>
      <c r="B24" s="47" t="s">
        <v>252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s="21" customFormat="1" ht="26.25">
      <c r="A25" s="88" t="s">
        <v>87</v>
      </c>
      <c r="B25" s="88" t="s">
        <v>271</v>
      </c>
      <c r="C25" s="25">
        <v>80</v>
      </c>
      <c r="D25" s="25">
        <v>5.65</v>
      </c>
      <c r="E25" s="25">
        <v>4.17</v>
      </c>
      <c r="F25" s="25">
        <v>42.49</v>
      </c>
      <c r="G25" s="25">
        <v>242</v>
      </c>
      <c r="H25" s="25">
        <v>0.09</v>
      </c>
      <c r="I25" s="25">
        <v>0.09</v>
      </c>
      <c r="J25" s="25">
        <v>0.4</v>
      </c>
      <c r="K25" s="25">
        <v>38.12</v>
      </c>
      <c r="L25" s="25">
        <v>1.17</v>
      </c>
    </row>
    <row r="26" spans="1:12" s="21" customFormat="1" ht="26.25">
      <c r="A26" s="23" t="s">
        <v>101</v>
      </c>
      <c r="B26" s="29" t="s">
        <v>102</v>
      </c>
      <c r="C26" s="25">
        <v>40</v>
      </c>
      <c r="D26" s="25">
        <v>5.1</v>
      </c>
      <c r="E26" s="25">
        <v>4.6</v>
      </c>
      <c r="F26" s="25">
        <v>0.3</v>
      </c>
      <c r="G26" s="25">
        <v>63</v>
      </c>
      <c r="H26" s="25">
        <v>0.03</v>
      </c>
      <c r="I26" s="25">
        <v>0.18</v>
      </c>
      <c r="J26" s="25">
        <v>0</v>
      </c>
      <c r="K26" s="25">
        <v>22</v>
      </c>
      <c r="L26" s="25">
        <v>1</v>
      </c>
    </row>
    <row r="27" spans="1:12" s="21" customFormat="1" ht="26.25">
      <c r="A27" s="23" t="s">
        <v>26</v>
      </c>
      <c r="B27" s="24" t="s">
        <v>27</v>
      </c>
      <c r="C27" s="25">
        <v>100</v>
      </c>
      <c r="D27" s="25">
        <v>0.4</v>
      </c>
      <c r="E27" s="25">
        <v>0.4</v>
      </c>
      <c r="F27" s="25">
        <v>9.8</v>
      </c>
      <c r="G27" s="25">
        <v>44</v>
      </c>
      <c r="H27" s="25">
        <v>0.03</v>
      </c>
      <c r="I27" s="25">
        <v>0.02</v>
      </c>
      <c r="J27" s="25">
        <v>10</v>
      </c>
      <c r="K27" s="25">
        <v>16</v>
      </c>
      <c r="L27" s="25">
        <v>2.2</v>
      </c>
    </row>
    <row r="28" spans="1:12" s="129" customFormat="1" ht="34.5">
      <c r="A28" s="23" t="s">
        <v>77</v>
      </c>
      <c r="B28" s="29" t="s">
        <v>172</v>
      </c>
      <c r="C28" s="25">
        <v>180</v>
      </c>
      <c r="D28" s="25">
        <v>0.893</v>
      </c>
      <c r="E28" s="25">
        <v>0.011</v>
      </c>
      <c r="F28" s="25">
        <v>15</v>
      </c>
      <c r="G28" s="25">
        <v>62.227</v>
      </c>
      <c r="H28" s="25">
        <v>0.0267</v>
      </c>
      <c r="I28" s="25">
        <v>0.08</v>
      </c>
      <c r="J28" s="25">
        <v>0.72</v>
      </c>
      <c r="K28" s="25">
        <v>67.053</v>
      </c>
      <c r="L28" s="25">
        <v>1.52</v>
      </c>
    </row>
    <row r="29" spans="1:12" ht="27" customHeight="1">
      <c r="A29" s="23"/>
      <c r="B29" s="49" t="s">
        <v>24</v>
      </c>
      <c r="C29" s="50">
        <f>SUM(C25:C28)</f>
        <v>400</v>
      </c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27" customHeight="1">
      <c r="A30" s="16"/>
      <c r="B30" s="52" t="s">
        <v>41</v>
      </c>
      <c r="C30" s="48"/>
      <c r="D30" s="48">
        <f aca="true" t="shared" si="0" ref="D30:L30">SUM(D5:D28)</f>
        <v>37.793</v>
      </c>
      <c r="E30" s="48">
        <f t="shared" si="0"/>
        <v>31.066</v>
      </c>
      <c r="F30" s="48">
        <f t="shared" si="0"/>
        <v>224.56300000000005</v>
      </c>
      <c r="G30" s="48">
        <f t="shared" si="0"/>
        <v>1249.077</v>
      </c>
      <c r="H30" s="48">
        <f t="shared" si="0"/>
        <v>94.97020000000002</v>
      </c>
      <c r="I30" s="48">
        <f t="shared" si="0"/>
        <v>0.85</v>
      </c>
      <c r="J30" s="48">
        <f t="shared" si="0"/>
        <v>42.849000000000004</v>
      </c>
      <c r="K30" s="48">
        <f t="shared" si="0"/>
        <v>313.133</v>
      </c>
      <c r="L30" s="48">
        <f t="shared" si="0"/>
        <v>15.236</v>
      </c>
    </row>
    <row r="31" spans="1:12" ht="27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</row>
  </sheetData>
  <sheetProtection selectLockedCells="1" selectUnlockedCells="1"/>
  <mergeCells count="15">
    <mergeCell ref="E8:E9"/>
    <mergeCell ref="F8:F9"/>
    <mergeCell ref="G8:G9"/>
    <mergeCell ref="H8:H9"/>
    <mergeCell ref="I8:I9"/>
    <mergeCell ref="J8:J9"/>
    <mergeCell ref="K8:K9"/>
    <mergeCell ref="L8:L9"/>
    <mergeCell ref="A31:L31"/>
    <mergeCell ref="D2:F2"/>
    <mergeCell ref="H2:J2"/>
    <mergeCell ref="K2:L2"/>
    <mergeCell ref="A8:A9"/>
    <mergeCell ref="B8:B9"/>
    <mergeCell ref="D8:D9"/>
  </mergeCells>
  <printOptions/>
  <pageMargins left="0.7481060606060606" right="0.46875" top="0.75" bottom="0.75" header="0.5118055555555555" footer="0.5118055555555555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H29"/>
  <sheetViews>
    <sheetView view="pageLayout" zoomScale="55" zoomScaleNormal="70" zoomScalePageLayoutView="55" workbookViewId="0" topLeftCell="A1">
      <selection activeCell="G26" sqref="G26"/>
    </sheetView>
  </sheetViews>
  <sheetFormatPr defaultColWidth="8.8515625" defaultRowHeight="12.75"/>
  <cols>
    <col min="1" max="1" width="31.8515625" style="11" customWidth="1"/>
    <col min="2" max="2" width="75.57421875" style="10" customWidth="1"/>
    <col min="3" max="3" width="16.140625" style="10" customWidth="1"/>
    <col min="4" max="4" width="11.8515625" style="10" customWidth="1"/>
    <col min="5" max="5" width="15.28125" style="10" customWidth="1"/>
    <col min="6" max="6" width="16.140625" style="10" customWidth="1"/>
    <col min="7" max="7" width="29.421875" style="10" customWidth="1"/>
    <col min="8" max="9" width="13.140625" style="10" customWidth="1"/>
    <col min="10" max="10" width="14.57421875" style="10" customWidth="1"/>
    <col min="11" max="11" width="14.28125" style="10" customWidth="1"/>
    <col min="12" max="12" width="14.421875" style="10" customWidth="1"/>
    <col min="13" max="16384" width="8.8515625" style="10" customWidth="1"/>
  </cols>
  <sheetData>
    <row r="1" spans="1:12" ht="30.75" customHeight="1">
      <c r="A1" s="228" t="s">
        <v>169</v>
      </c>
      <c r="B1" s="228"/>
      <c r="C1" s="12"/>
      <c r="D1" s="13"/>
      <c r="E1" s="13"/>
      <c r="F1" s="13"/>
      <c r="G1" s="13"/>
      <c r="H1" s="13"/>
      <c r="I1" s="13"/>
      <c r="J1" s="13"/>
      <c r="K1" s="14"/>
      <c r="L1" s="15"/>
    </row>
    <row r="2" spans="1:12" ht="52.5">
      <c r="A2" s="19" t="s">
        <v>6</v>
      </c>
      <c r="B2" s="17" t="s">
        <v>7</v>
      </c>
      <c r="C2" s="17" t="s">
        <v>8</v>
      </c>
      <c r="D2" s="215" t="s">
        <v>9</v>
      </c>
      <c r="E2" s="215"/>
      <c r="F2" s="215"/>
      <c r="G2" s="17" t="s">
        <v>10</v>
      </c>
      <c r="H2" s="215" t="s">
        <v>11</v>
      </c>
      <c r="I2" s="215"/>
      <c r="J2" s="215"/>
      <c r="K2" s="216" t="s">
        <v>12</v>
      </c>
      <c r="L2" s="216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34" ht="26.25">
      <c r="A4" s="41"/>
      <c r="B4" s="22" t="s">
        <v>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12" s="38" customFormat="1" ht="26.25">
      <c r="A5" s="88" t="s">
        <v>239</v>
      </c>
      <c r="B5" s="101" t="s">
        <v>240</v>
      </c>
      <c r="C5" s="25">
        <v>200</v>
      </c>
      <c r="D5" s="108">
        <v>6.98</v>
      </c>
      <c r="E5" s="108">
        <v>10.41</v>
      </c>
      <c r="F5" s="108">
        <v>24.99</v>
      </c>
      <c r="G5" s="108">
        <v>223.74</v>
      </c>
      <c r="H5" s="108">
        <v>0.1</v>
      </c>
      <c r="I5" s="108">
        <v>0.23</v>
      </c>
      <c r="J5" s="108">
        <v>0.9</v>
      </c>
      <c r="K5" s="108">
        <v>184.5</v>
      </c>
      <c r="L5" s="108">
        <v>1.504</v>
      </c>
    </row>
    <row r="6" spans="1:12" s="21" customFormat="1" ht="52.5">
      <c r="A6" s="31" t="s">
        <v>228</v>
      </c>
      <c r="B6" s="29" t="s">
        <v>180</v>
      </c>
      <c r="C6" s="25">
        <v>150</v>
      </c>
      <c r="D6" s="25">
        <v>0.04</v>
      </c>
      <c r="E6" s="25">
        <v>0.01</v>
      </c>
      <c r="F6" s="25">
        <v>6.99</v>
      </c>
      <c r="G6" s="25">
        <v>28</v>
      </c>
      <c r="H6" s="25">
        <v>0</v>
      </c>
      <c r="I6" s="25">
        <v>0</v>
      </c>
      <c r="J6" s="25">
        <v>0.02</v>
      </c>
      <c r="K6" s="25">
        <v>8</v>
      </c>
      <c r="L6" s="25">
        <v>0.19</v>
      </c>
    </row>
    <row r="7" spans="1:12" s="38" customFormat="1" ht="26.25">
      <c r="A7" s="229" t="s">
        <v>47</v>
      </c>
      <c r="B7" s="196" t="s">
        <v>248</v>
      </c>
      <c r="C7" s="26">
        <v>20</v>
      </c>
      <c r="D7" s="197">
        <v>1.54</v>
      </c>
      <c r="E7" s="197">
        <v>0.16</v>
      </c>
      <c r="F7" s="197">
        <v>13.16</v>
      </c>
      <c r="G7" s="197">
        <v>61</v>
      </c>
      <c r="H7" s="197">
        <v>0.02</v>
      </c>
      <c r="I7" s="197">
        <v>0</v>
      </c>
      <c r="J7" s="197">
        <v>0.01</v>
      </c>
      <c r="K7" s="197">
        <v>4.6</v>
      </c>
      <c r="L7" s="197">
        <v>0.27</v>
      </c>
    </row>
    <row r="8" spans="1:12" s="38" customFormat="1" ht="26.25">
      <c r="A8" s="229"/>
      <c r="B8" s="196"/>
      <c r="C8" s="25">
        <v>5</v>
      </c>
      <c r="D8" s="197"/>
      <c r="E8" s="197"/>
      <c r="F8" s="197"/>
      <c r="G8" s="197"/>
      <c r="H8" s="197"/>
      <c r="I8" s="197"/>
      <c r="J8" s="197"/>
      <c r="K8" s="197"/>
      <c r="L8" s="197"/>
    </row>
    <row r="9" spans="1:12" s="21" customFormat="1" ht="26.25">
      <c r="A9" s="55"/>
      <c r="B9" s="29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41"/>
      <c r="B10" s="27" t="s">
        <v>24</v>
      </c>
      <c r="C10" s="28">
        <f>SUM(C5:C9)</f>
        <v>375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41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38" customFormat="1" ht="26.25">
      <c r="A12" s="23" t="s">
        <v>26</v>
      </c>
      <c r="B12" s="24" t="s">
        <v>27</v>
      </c>
      <c r="C12" s="25">
        <v>100</v>
      </c>
      <c r="D12" s="25">
        <v>0.4</v>
      </c>
      <c r="E12" s="25">
        <v>0.4</v>
      </c>
      <c r="F12" s="25">
        <v>9.8</v>
      </c>
      <c r="G12" s="25">
        <v>44</v>
      </c>
      <c r="H12" s="25">
        <v>0.03</v>
      </c>
      <c r="I12" s="25">
        <v>0.02</v>
      </c>
      <c r="J12" s="25">
        <v>10</v>
      </c>
      <c r="K12" s="25">
        <v>16</v>
      </c>
      <c r="L12" s="25">
        <v>2.2</v>
      </c>
    </row>
    <row r="13" spans="1:12" s="21" customFormat="1" ht="26.25">
      <c r="A13" s="41"/>
      <c r="B13" s="22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52.5">
      <c r="A14" s="23" t="s">
        <v>80</v>
      </c>
      <c r="B14" s="30" t="s">
        <v>81</v>
      </c>
      <c r="C14" s="25">
        <v>150</v>
      </c>
      <c r="D14" s="25">
        <v>2.11</v>
      </c>
      <c r="E14" s="25">
        <v>3.59</v>
      </c>
      <c r="F14" s="25">
        <v>5.87</v>
      </c>
      <c r="G14" s="25">
        <v>70.26</v>
      </c>
      <c r="H14" s="25">
        <v>0.03</v>
      </c>
      <c r="I14" s="25">
        <v>0.01</v>
      </c>
      <c r="J14" s="25">
        <v>5.85</v>
      </c>
      <c r="K14" s="25">
        <v>25.9</v>
      </c>
      <c r="L14" s="25">
        <v>0.65</v>
      </c>
    </row>
    <row r="15" spans="1:12" s="21" customFormat="1" ht="26.25">
      <c r="A15" s="88" t="s">
        <v>142</v>
      </c>
      <c r="B15" s="29" t="s">
        <v>31</v>
      </c>
      <c r="C15" s="25">
        <v>110</v>
      </c>
      <c r="D15" s="25">
        <v>5.73</v>
      </c>
      <c r="E15" s="25">
        <v>4.06</v>
      </c>
      <c r="F15" s="25">
        <v>25.76</v>
      </c>
      <c r="G15" s="25">
        <v>162</v>
      </c>
      <c r="H15" s="25">
        <v>0.13</v>
      </c>
      <c r="I15" s="25">
        <v>0.07</v>
      </c>
      <c r="J15" s="25">
        <v>0</v>
      </c>
      <c r="K15" s="25">
        <v>9.88</v>
      </c>
      <c r="L15" s="25">
        <v>3.04</v>
      </c>
    </row>
    <row r="16" spans="1:12" s="38" customFormat="1" ht="29.25" customHeight="1">
      <c r="A16" s="23" t="s">
        <v>84</v>
      </c>
      <c r="B16" s="24" t="s">
        <v>85</v>
      </c>
      <c r="C16" s="48">
        <v>60</v>
      </c>
      <c r="D16" s="48">
        <v>4.5</v>
      </c>
      <c r="E16" s="48">
        <v>5.7</v>
      </c>
      <c r="F16" s="48">
        <v>1.85</v>
      </c>
      <c r="G16" s="48">
        <v>123.6</v>
      </c>
      <c r="H16" s="48">
        <v>0.03</v>
      </c>
      <c r="I16" s="48">
        <v>0.02</v>
      </c>
      <c r="J16" s="48">
        <v>0.06</v>
      </c>
      <c r="K16" s="48">
        <v>2.84</v>
      </c>
      <c r="L16" s="48">
        <v>0.14</v>
      </c>
    </row>
    <row r="17" spans="1:12" s="21" customFormat="1" ht="52.5">
      <c r="A17" s="88" t="s">
        <v>53</v>
      </c>
      <c r="B17" s="91" t="s">
        <v>221</v>
      </c>
      <c r="C17" s="25">
        <v>30</v>
      </c>
      <c r="D17" s="25">
        <v>1.5</v>
      </c>
      <c r="E17" s="25">
        <v>0.006</v>
      </c>
      <c r="F17" s="25">
        <v>2.49</v>
      </c>
      <c r="G17" s="25">
        <v>16.5</v>
      </c>
      <c r="H17" s="25">
        <v>0.09</v>
      </c>
      <c r="I17" s="25">
        <v>0.05</v>
      </c>
      <c r="J17" s="25">
        <v>3</v>
      </c>
      <c r="K17" s="25">
        <v>7.8</v>
      </c>
      <c r="L17" s="25">
        <v>0.21</v>
      </c>
    </row>
    <row r="18" spans="1:12" s="21" customFormat="1" ht="26.25">
      <c r="A18" s="31" t="s">
        <v>73</v>
      </c>
      <c r="B18" s="29" t="s">
        <v>74</v>
      </c>
      <c r="C18" s="25">
        <v>150</v>
      </c>
      <c r="D18" s="25">
        <v>0.11</v>
      </c>
      <c r="E18" s="25">
        <v>0.01</v>
      </c>
      <c r="F18" s="25">
        <v>18.32</v>
      </c>
      <c r="G18" s="25">
        <v>72</v>
      </c>
      <c r="H18" s="25">
        <v>0</v>
      </c>
      <c r="I18" s="25">
        <v>0</v>
      </c>
      <c r="J18" s="25">
        <v>4.8</v>
      </c>
      <c r="K18" s="25">
        <v>5.16</v>
      </c>
      <c r="L18" s="25">
        <v>0.12</v>
      </c>
    </row>
    <row r="19" spans="1:12" s="21" customFormat="1" ht="26.25">
      <c r="A19" s="23" t="s">
        <v>36</v>
      </c>
      <c r="B19" s="24" t="s">
        <v>37</v>
      </c>
      <c r="C19" s="25">
        <v>15.8</v>
      </c>
      <c r="D19" s="25">
        <v>1.24</v>
      </c>
      <c r="E19" s="25">
        <v>0.15</v>
      </c>
      <c r="F19" s="25">
        <v>7.63</v>
      </c>
      <c r="G19" s="25">
        <v>37.13</v>
      </c>
      <c r="H19" s="25">
        <v>0.025</v>
      </c>
      <c r="I19" s="25">
        <v>0.009</v>
      </c>
      <c r="J19" s="25">
        <v>0</v>
      </c>
      <c r="K19" s="25">
        <v>3.63</v>
      </c>
      <c r="L19" s="25">
        <v>0.316</v>
      </c>
    </row>
    <row r="20" spans="1:12" s="21" customFormat="1" ht="26.25">
      <c r="A20" s="31" t="s">
        <v>38</v>
      </c>
      <c r="B20" s="29" t="s">
        <v>39</v>
      </c>
      <c r="C20" s="25">
        <v>30</v>
      </c>
      <c r="D20" s="25">
        <v>1.98</v>
      </c>
      <c r="E20" s="25">
        <v>0.36</v>
      </c>
      <c r="F20" s="25">
        <v>10.02</v>
      </c>
      <c r="G20" s="25">
        <v>52.2</v>
      </c>
      <c r="H20" s="25">
        <v>0.054</v>
      </c>
      <c r="I20" s="25">
        <v>0.024</v>
      </c>
      <c r="J20" s="25">
        <v>0</v>
      </c>
      <c r="K20" s="25">
        <v>10.5</v>
      </c>
      <c r="L20" s="25">
        <v>1.17</v>
      </c>
    </row>
    <row r="21" spans="1:12" s="21" customFormat="1" ht="26.25">
      <c r="A21" s="41"/>
      <c r="B21" s="27" t="s">
        <v>24</v>
      </c>
      <c r="C21" s="28">
        <f>SUM(C14:C20)</f>
        <v>545.8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1:12" s="21" customFormat="1" ht="26.25">
      <c r="A22" s="41"/>
      <c r="B22" s="22" t="s">
        <v>251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6.25">
      <c r="A23" s="23" t="s">
        <v>257</v>
      </c>
      <c r="B23" s="30" t="s">
        <v>258</v>
      </c>
      <c r="C23" s="25">
        <v>110</v>
      </c>
      <c r="D23" s="25">
        <v>3.66</v>
      </c>
      <c r="E23" s="25">
        <v>2.81</v>
      </c>
      <c r="F23" s="25">
        <v>17.58</v>
      </c>
      <c r="G23" s="25">
        <v>110.32</v>
      </c>
      <c r="H23" s="25">
        <v>0.04</v>
      </c>
      <c r="I23" s="25">
        <v>0.02</v>
      </c>
      <c r="J23" s="25">
        <v>0</v>
      </c>
      <c r="K23" s="25">
        <v>3.23</v>
      </c>
      <c r="L23" s="25">
        <v>0.74</v>
      </c>
    </row>
    <row r="24" spans="1:12" s="38" customFormat="1" ht="26.25">
      <c r="A24" s="88" t="s">
        <v>36</v>
      </c>
      <c r="B24" s="101" t="s">
        <v>37</v>
      </c>
      <c r="C24" s="92">
        <v>30</v>
      </c>
      <c r="D24" s="92">
        <v>2.37</v>
      </c>
      <c r="E24" s="92">
        <v>0.3</v>
      </c>
      <c r="F24" s="92">
        <v>14.49</v>
      </c>
      <c r="G24" s="92">
        <v>70.5</v>
      </c>
      <c r="H24" s="92">
        <v>0.048</v>
      </c>
      <c r="I24" s="92">
        <v>0.018</v>
      </c>
      <c r="J24" s="92">
        <v>0</v>
      </c>
      <c r="K24" s="92">
        <v>6.9</v>
      </c>
      <c r="L24" s="92">
        <v>0.6</v>
      </c>
    </row>
    <row r="25" spans="1:12" s="21" customFormat="1" ht="26.25">
      <c r="A25" s="23" t="s">
        <v>106</v>
      </c>
      <c r="B25" s="29" t="s">
        <v>107</v>
      </c>
      <c r="C25" s="25">
        <v>150</v>
      </c>
      <c r="D25" s="25">
        <v>4.35</v>
      </c>
      <c r="E25" s="25">
        <v>3.75</v>
      </c>
      <c r="F25" s="25">
        <v>7.2</v>
      </c>
      <c r="G25" s="25">
        <v>81</v>
      </c>
      <c r="H25" s="25">
        <v>0.06</v>
      </c>
      <c r="I25" s="25">
        <v>0.225</v>
      </c>
      <c r="J25" s="25">
        <v>1.95</v>
      </c>
      <c r="K25" s="25">
        <v>180</v>
      </c>
      <c r="L25" s="25">
        <v>0.15</v>
      </c>
    </row>
    <row r="26" spans="1:12" s="127" customFormat="1" ht="26.25">
      <c r="A26" s="41"/>
      <c r="B26" s="27" t="s">
        <v>262</v>
      </c>
      <c r="C26" s="28">
        <f>SUM(C24:C25)</f>
        <v>180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1:12" s="21" customFormat="1" ht="26.25">
      <c r="A27" s="16"/>
      <c r="B27" s="32" t="s">
        <v>41</v>
      </c>
      <c r="C27" s="25"/>
      <c r="D27" s="25">
        <f aca="true" t="shared" si="0" ref="D27:L27">SUM(D5:D25)</f>
        <v>36.51</v>
      </c>
      <c r="E27" s="25">
        <f t="shared" si="0"/>
        <v>31.715999999999998</v>
      </c>
      <c r="F27" s="25">
        <f t="shared" si="0"/>
        <v>166.14999999999998</v>
      </c>
      <c r="G27" s="25">
        <f t="shared" si="0"/>
        <v>1152.25</v>
      </c>
      <c r="H27" s="25">
        <f t="shared" si="0"/>
        <v>0.6570000000000003</v>
      </c>
      <c r="I27" s="25">
        <f t="shared" si="0"/>
        <v>0.6960000000000001</v>
      </c>
      <c r="J27" s="25">
        <f t="shared" si="0"/>
        <v>26.59</v>
      </c>
      <c r="K27" s="25">
        <f t="shared" si="0"/>
        <v>468.94</v>
      </c>
      <c r="L27" s="25">
        <f t="shared" si="0"/>
        <v>11.3</v>
      </c>
    </row>
    <row r="28" spans="1:12" s="21" customFormat="1" ht="26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 s="21" customFormat="1" ht="26.2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 selectLockedCells="1" selectUnlockedCells="1"/>
  <mergeCells count="16">
    <mergeCell ref="A1:B1"/>
    <mergeCell ref="D2:F2"/>
    <mergeCell ref="H2:J2"/>
    <mergeCell ref="K2:L2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28:L28"/>
  </mergeCells>
  <printOptions horizontalCentered="1"/>
  <pageMargins left="0.7575757575757576" right="0.3409090909090909" top="0.75" bottom="0.75" header="0.5118055555555555" footer="0.5118055555555555"/>
  <pageSetup horizontalDpi="300" verticalDpi="300" orientation="landscape" paperSize="9" scale="50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BK31"/>
  <sheetViews>
    <sheetView view="pageLayout" zoomScale="59" zoomScaleNormal="70" zoomScalePageLayoutView="59" workbookViewId="0" topLeftCell="A13">
      <selection activeCell="A30" sqref="A30:L30"/>
    </sheetView>
  </sheetViews>
  <sheetFormatPr defaultColWidth="8.8515625" defaultRowHeight="12.75"/>
  <cols>
    <col min="1" max="1" width="31.7109375" style="11" customWidth="1"/>
    <col min="2" max="2" width="67.00390625" style="10" customWidth="1"/>
    <col min="3" max="3" width="15.28125" style="10" customWidth="1"/>
    <col min="4" max="4" width="15.7109375" style="10" customWidth="1"/>
    <col min="5" max="5" width="15.28125" style="10" customWidth="1"/>
    <col min="6" max="6" width="15.421875" style="10" customWidth="1"/>
    <col min="7" max="7" width="29.28125" style="10" customWidth="1"/>
    <col min="8" max="12" width="15.421875" style="10" customWidth="1"/>
    <col min="13" max="16384" width="8.8515625" style="10" customWidth="1"/>
  </cols>
  <sheetData>
    <row r="1" spans="1:12" ht="26.25">
      <c r="A1" s="169" t="s">
        <v>208</v>
      </c>
      <c r="B1" s="12" t="s">
        <v>195</v>
      </c>
      <c r="C1" s="12"/>
      <c r="D1" s="12"/>
      <c r="E1" s="13"/>
      <c r="F1" s="13"/>
      <c r="G1" s="13"/>
      <c r="H1" s="13"/>
      <c r="I1" s="13"/>
      <c r="J1" s="13"/>
      <c r="K1" s="14"/>
      <c r="L1" s="15"/>
    </row>
    <row r="2" spans="1:12" ht="69.75" customHeight="1">
      <c r="A2" s="19" t="s">
        <v>6</v>
      </c>
      <c r="B2" s="17" t="s">
        <v>7</v>
      </c>
      <c r="C2" s="17" t="s">
        <v>8</v>
      </c>
      <c r="D2" s="215" t="s">
        <v>9</v>
      </c>
      <c r="E2" s="215"/>
      <c r="F2" s="215"/>
      <c r="G2" s="17" t="s">
        <v>10</v>
      </c>
      <c r="H2" s="215" t="s">
        <v>11</v>
      </c>
      <c r="I2" s="215"/>
      <c r="J2" s="215"/>
      <c r="K2" s="216" t="s">
        <v>12</v>
      </c>
      <c r="L2" s="216"/>
    </row>
    <row r="3" spans="1:12" ht="26.25">
      <c r="A3" s="19"/>
      <c r="B3" s="20"/>
      <c r="C3" s="20"/>
      <c r="D3" s="19" t="s">
        <v>13</v>
      </c>
      <c r="E3" s="19" t="s">
        <v>14</v>
      </c>
      <c r="F3" s="19" t="s">
        <v>15</v>
      </c>
      <c r="G3" s="19"/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</row>
    <row r="4" spans="1:13" ht="26.25">
      <c r="A4" s="16"/>
      <c r="B4" s="2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</row>
    <row r="5" spans="1:63" ht="27" customHeight="1">
      <c r="A5" s="23" t="s">
        <v>94</v>
      </c>
      <c r="B5" s="29" t="s">
        <v>95</v>
      </c>
      <c r="C5" s="25">
        <v>200</v>
      </c>
      <c r="D5" s="25">
        <v>7.01</v>
      </c>
      <c r="E5" s="25">
        <v>8.09</v>
      </c>
      <c r="F5" s="25">
        <v>28.39</v>
      </c>
      <c r="G5" s="25">
        <v>213</v>
      </c>
      <c r="H5" s="25">
        <v>0.14</v>
      </c>
      <c r="I5" s="25">
        <v>0.02</v>
      </c>
      <c r="J5" s="25">
        <v>1.95</v>
      </c>
      <c r="K5" s="25">
        <v>185.34</v>
      </c>
      <c r="L5" s="25">
        <v>0.77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21"/>
      <c r="BD5" s="21"/>
      <c r="BE5" s="21"/>
      <c r="BF5" s="21"/>
      <c r="BG5" s="21"/>
      <c r="BH5" s="21"/>
      <c r="BI5" s="21"/>
      <c r="BJ5" s="21"/>
      <c r="BK5" s="21"/>
    </row>
    <row r="6" spans="1:12" s="21" customFormat="1" ht="26.25">
      <c r="A6" s="23" t="s">
        <v>141</v>
      </c>
      <c r="B6" s="29" t="s">
        <v>46</v>
      </c>
      <c r="C6" s="95">
        <v>150</v>
      </c>
      <c r="D6" s="170">
        <v>3.15</v>
      </c>
      <c r="E6" s="170">
        <v>2.75</v>
      </c>
      <c r="F6" s="170">
        <v>12.96</v>
      </c>
      <c r="G6" s="170">
        <v>89</v>
      </c>
      <c r="H6" s="170">
        <v>114.7</v>
      </c>
      <c r="I6" s="170">
        <v>0.41</v>
      </c>
      <c r="J6" s="170">
        <v>0.04</v>
      </c>
      <c r="K6" s="170">
        <v>0.14</v>
      </c>
      <c r="L6" s="170">
        <v>1.2</v>
      </c>
    </row>
    <row r="7" spans="1:12" s="38" customFormat="1" ht="26.25">
      <c r="A7" s="230" t="s">
        <v>96</v>
      </c>
      <c r="B7" s="196" t="s">
        <v>56</v>
      </c>
      <c r="C7" s="26">
        <v>20</v>
      </c>
      <c r="D7" s="197">
        <v>2.24</v>
      </c>
      <c r="E7" s="197">
        <v>1.01</v>
      </c>
      <c r="F7" s="197">
        <v>15.27</v>
      </c>
      <c r="G7" s="197">
        <v>81</v>
      </c>
      <c r="H7" s="197">
        <v>0.03</v>
      </c>
      <c r="I7" s="197">
        <v>0.02</v>
      </c>
      <c r="J7" s="197">
        <v>0.1</v>
      </c>
      <c r="K7" s="197">
        <v>34.7</v>
      </c>
      <c r="L7" s="197">
        <v>0.24</v>
      </c>
    </row>
    <row r="8" spans="1:12" s="38" customFormat="1" ht="26.25">
      <c r="A8" s="230"/>
      <c r="B8" s="196"/>
      <c r="C8" s="25">
        <v>10</v>
      </c>
      <c r="D8" s="197"/>
      <c r="E8" s="197"/>
      <c r="F8" s="197"/>
      <c r="G8" s="197"/>
      <c r="H8" s="197"/>
      <c r="I8" s="197"/>
      <c r="J8" s="197"/>
      <c r="K8" s="197"/>
      <c r="L8" s="197"/>
    </row>
    <row r="9" spans="1:12" s="21" customFormat="1" ht="26.25">
      <c r="A9" s="23"/>
      <c r="B9" s="29" t="s">
        <v>209</v>
      </c>
      <c r="C9" s="25" t="s">
        <v>209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s="21" customFormat="1" ht="26.25">
      <c r="A10" s="23"/>
      <c r="B10" s="27" t="s">
        <v>24</v>
      </c>
      <c r="C10" s="28">
        <f>SUM(C5:C9)</f>
        <v>380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1" customFormat="1" ht="26.25">
      <c r="A11" s="23"/>
      <c r="B11" s="22" t="s">
        <v>25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1" customFormat="1" ht="26.25">
      <c r="A12" s="23" t="s">
        <v>48</v>
      </c>
      <c r="B12" s="30" t="s">
        <v>49</v>
      </c>
      <c r="C12" s="25">
        <v>150</v>
      </c>
      <c r="D12" s="25">
        <v>0.75</v>
      </c>
      <c r="E12" s="25">
        <v>0</v>
      </c>
      <c r="F12" s="25">
        <v>15.15</v>
      </c>
      <c r="G12" s="25">
        <v>64</v>
      </c>
      <c r="H12" s="25">
        <v>0.02</v>
      </c>
      <c r="I12" s="25">
        <v>0.02</v>
      </c>
      <c r="J12" s="25">
        <v>3</v>
      </c>
      <c r="K12" s="25">
        <v>10.5</v>
      </c>
      <c r="L12" s="25">
        <v>2.1</v>
      </c>
    </row>
    <row r="13" spans="1:12" s="21" customFormat="1" ht="26.25">
      <c r="A13" s="23"/>
      <c r="B13" s="29" t="s">
        <v>209</v>
      </c>
      <c r="C13" s="25" t="s">
        <v>209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1" customFormat="1" ht="26.25">
      <c r="A14" s="23"/>
      <c r="B14" s="22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1" customFormat="1" ht="39" customHeight="1">
      <c r="A15" s="23" t="s">
        <v>97</v>
      </c>
      <c r="B15" s="29" t="s">
        <v>98</v>
      </c>
      <c r="C15" s="25">
        <v>150</v>
      </c>
      <c r="D15" s="25">
        <v>2.94</v>
      </c>
      <c r="E15" s="25">
        <v>3.675</v>
      </c>
      <c r="F15" s="25">
        <v>12.63</v>
      </c>
      <c r="G15" s="25">
        <v>90.66</v>
      </c>
      <c r="H15" s="25">
        <v>0.06</v>
      </c>
      <c r="I15" s="25">
        <v>0.02</v>
      </c>
      <c r="J15" s="25">
        <v>5.34</v>
      </c>
      <c r="K15" s="25">
        <v>5.13</v>
      </c>
      <c r="L15" s="25">
        <v>0.72</v>
      </c>
    </row>
    <row r="16" spans="1:12" s="21" customFormat="1" ht="31.5" customHeight="1">
      <c r="A16" s="23" t="s">
        <v>99</v>
      </c>
      <c r="B16" s="29" t="s">
        <v>100</v>
      </c>
      <c r="C16" s="25">
        <v>50</v>
      </c>
      <c r="D16" s="25">
        <v>6.414</v>
      </c>
      <c r="E16" s="25">
        <v>6.78</v>
      </c>
      <c r="F16" s="25">
        <v>5.221</v>
      </c>
      <c r="G16" s="25">
        <v>107.5</v>
      </c>
      <c r="H16" s="25">
        <v>0.029</v>
      </c>
      <c r="I16" s="25">
        <v>0.029</v>
      </c>
      <c r="J16" s="25">
        <v>0.564</v>
      </c>
      <c r="K16" s="25">
        <v>3.279</v>
      </c>
      <c r="L16" s="25">
        <v>0.164</v>
      </c>
    </row>
    <row r="17" spans="1:12" s="21" customFormat="1" ht="31.5" customHeight="1">
      <c r="A17" s="23" t="s">
        <v>69</v>
      </c>
      <c r="B17" s="29" t="s">
        <v>70</v>
      </c>
      <c r="C17" s="25">
        <v>110</v>
      </c>
      <c r="D17" s="25">
        <v>2.008</v>
      </c>
      <c r="E17" s="25">
        <v>3.767</v>
      </c>
      <c r="F17" s="25">
        <v>6.758</v>
      </c>
      <c r="G17" s="25">
        <v>73</v>
      </c>
      <c r="H17" s="25">
        <v>0.033</v>
      </c>
      <c r="I17" s="25">
        <v>0.017</v>
      </c>
      <c r="J17" s="25">
        <v>12.2</v>
      </c>
      <c r="K17" s="25">
        <v>55.383</v>
      </c>
      <c r="L17" s="25">
        <v>0.8</v>
      </c>
    </row>
    <row r="18" spans="1:12" s="21" customFormat="1" ht="26.25">
      <c r="A18" s="88" t="s">
        <v>227</v>
      </c>
      <c r="B18" s="91" t="s">
        <v>226</v>
      </c>
      <c r="C18" s="92">
        <v>30</v>
      </c>
      <c r="D18" s="92">
        <v>0.4275</v>
      </c>
      <c r="E18" s="92">
        <v>1.827</v>
      </c>
      <c r="F18" s="92">
        <v>2.508</v>
      </c>
      <c r="G18" s="92">
        <v>28.17</v>
      </c>
      <c r="H18" s="92">
        <v>0.0057</v>
      </c>
      <c r="I18" s="92">
        <v>0.0114</v>
      </c>
      <c r="J18" s="92">
        <v>2.85</v>
      </c>
      <c r="K18" s="92">
        <v>10.545</v>
      </c>
      <c r="L18" s="92">
        <v>0.399</v>
      </c>
    </row>
    <row r="19" spans="1:12" s="21" customFormat="1" ht="27" customHeight="1">
      <c r="A19" s="87" t="s">
        <v>40</v>
      </c>
      <c r="B19" s="118" t="s">
        <v>270</v>
      </c>
      <c r="C19" s="124">
        <v>150</v>
      </c>
      <c r="D19" s="124">
        <v>0.08</v>
      </c>
      <c r="E19" s="124">
        <v>0.036</v>
      </c>
      <c r="F19" s="124">
        <v>23.51</v>
      </c>
      <c r="G19" s="124">
        <v>94.68</v>
      </c>
      <c r="H19" s="124">
        <v>9.68</v>
      </c>
      <c r="I19" s="124">
        <v>0.13</v>
      </c>
      <c r="J19" s="124">
        <v>0.0018</v>
      </c>
      <c r="K19" s="124">
        <v>0.0036</v>
      </c>
      <c r="L19" s="124">
        <v>1.64</v>
      </c>
    </row>
    <row r="20" spans="1:12" s="21" customFormat="1" ht="27" customHeight="1">
      <c r="A20" s="23" t="s">
        <v>36</v>
      </c>
      <c r="B20" s="24" t="s">
        <v>37</v>
      </c>
      <c r="C20" s="25">
        <v>15.8</v>
      </c>
      <c r="D20" s="25">
        <v>1.24</v>
      </c>
      <c r="E20" s="25">
        <v>0.15</v>
      </c>
      <c r="F20" s="25">
        <v>7.63</v>
      </c>
      <c r="G20" s="25">
        <v>37.13</v>
      </c>
      <c r="H20" s="25">
        <v>0.025</v>
      </c>
      <c r="I20" s="25">
        <v>0.009</v>
      </c>
      <c r="J20" s="25">
        <v>0</v>
      </c>
      <c r="K20" s="25">
        <v>3.63</v>
      </c>
      <c r="L20" s="25">
        <v>0.316</v>
      </c>
    </row>
    <row r="21" spans="1:12" s="21" customFormat="1" ht="27" customHeight="1">
      <c r="A21" s="23" t="s">
        <v>38</v>
      </c>
      <c r="B21" s="24" t="s">
        <v>39</v>
      </c>
      <c r="C21" s="25">
        <v>30</v>
      </c>
      <c r="D21" s="25">
        <v>1.98</v>
      </c>
      <c r="E21" s="25">
        <v>0.36</v>
      </c>
      <c r="F21" s="25">
        <v>10.02</v>
      </c>
      <c r="G21" s="25">
        <v>52.2</v>
      </c>
      <c r="H21" s="25">
        <v>0.054</v>
      </c>
      <c r="I21" s="25">
        <v>0.024</v>
      </c>
      <c r="J21" s="25">
        <v>0</v>
      </c>
      <c r="K21" s="25">
        <v>10.5</v>
      </c>
      <c r="L21" s="25">
        <v>1.17</v>
      </c>
    </row>
    <row r="22" spans="1:12" s="21" customFormat="1" ht="27" customHeight="1">
      <c r="A22" s="23"/>
      <c r="B22" s="27" t="s">
        <v>24</v>
      </c>
      <c r="C22" s="28">
        <f>SUM(C15:C21)</f>
        <v>535.8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1" customFormat="1" ht="27" customHeight="1">
      <c r="A23" s="23"/>
      <c r="B23" s="22" t="s">
        <v>251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1" customFormat="1" ht="27" customHeight="1">
      <c r="A24" s="23" t="s">
        <v>101</v>
      </c>
      <c r="B24" s="29" t="s">
        <v>102</v>
      </c>
      <c r="C24" s="25">
        <v>40</v>
      </c>
      <c r="D24" s="25">
        <v>5.1</v>
      </c>
      <c r="E24" s="25">
        <v>4.6</v>
      </c>
      <c r="F24" s="25">
        <v>0.3</v>
      </c>
      <c r="G24" s="25">
        <v>63</v>
      </c>
      <c r="H24" s="25">
        <v>0.03</v>
      </c>
      <c r="I24" s="25">
        <v>0.18</v>
      </c>
      <c r="J24" s="25">
        <v>0</v>
      </c>
      <c r="K24" s="25">
        <v>22</v>
      </c>
      <c r="L24" s="25">
        <v>1</v>
      </c>
    </row>
    <row r="25" spans="1:12" s="21" customFormat="1" ht="26.25">
      <c r="A25" s="88" t="s">
        <v>36</v>
      </c>
      <c r="B25" s="101" t="s">
        <v>37</v>
      </c>
      <c r="C25" s="92">
        <v>20</v>
      </c>
      <c r="D25" s="92">
        <v>1.58</v>
      </c>
      <c r="E25" s="92">
        <v>0.2</v>
      </c>
      <c r="F25" s="92">
        <v>9.66</v>
      </c>
      <c r="G25" s="92">
        <v>47</v>
      </c>
      <c r="H25" s="92">
        <v>0.032</v>
      </c>
      <c r="I25" s="92">
        <v>0.012</v>
      </c>
      <c r="J25" s="92">
        <v>0</v>
      </c>
      <c r="K25" s="92">
        <v>4.6</v>
      </c>
      <c r="L25" s="92">
        <v>0.4</v>
      </c>
    </row>
    <row r="26" spans="1:12" s="129" customFormat="1" ht="34.5">
      <c r="A26" s="23" t="s">
        <v>77</v>
      </c>
      <c r="B26" s="29" t="s">
        <v>172</v>
      </c>
      <c r="C26" s="25">
        <v>150</v>
      </c>
      <c r="D26" s="25">
        <v>4.35</v>
      </c>
      <c r="E26" s="25">
        <v>3.76</v>
      </c>
      <c r="F26" s="25">
        <v>6.3</v>
      </c>
      <c r="G26" s="25">
        <v>76</v>
      </c>
      <c r="H26" s="25">
        <v>0.05</v>
      </c>
      <c r="I26" s="25">
        <v>0.2</v>
      </c>
      <c r="J26" s="25">
        <v>0.45</v>
      </c>
      <c r="K26" s="25">
        <v>186</v>
      </c>
      <c r="L26" s="25">
        <v>0.15</v>
      </c>
    </row>
    <row r="27" spans="1:12" s="21" customFormat="1" ht="26.25">
      <c r="A27" s="16"/>
      <c r="B27" s="27" t="s">
        <v>24</v>
      </c>
      <c r="C27" s="28">
        <f>SUM(C24:C26)</f>
        <v>210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1:12" s="21" customFormat="1" ht="26.25">
      <c r="A28" s="16"/>
      <c r="B28" s="32" t="s">
        <v>41</v>
      </c>
      <c r="C28" s="25"/>
      <c r="D28" s="25">
        <f aca="true" t="shared" si="0" ref="D28:L28">SUM(D5:D26)</f>
        <v>39.269499999999994</v>
      </c>
      <c r="E28" s="25">
        <f t="shared" si="0"/>
        <v>37.005</v>
      </c>
      <c r="F28" s="25">
        <f t="shared" si="0"/>
        <v>156.30700000000004</v>
      </c>
      <c r="G28" s="25">
        <f t="shared" si="0"/>
        <v>1116.3400000000001</v>
      </c>
      <c r="H28" s="25">
        <f t="shared" si="0"/>
        <v>124.8887</v>
      </c>
      <c r="I28" s="25">
        <f t="shared" si="0"/>
        <v>1.1024</v>
      </c>
      <c r="J28" s="25">
        <f t="shared" si="0"/>
        <v>26.4958</v>
      </c>
      <c r="K28" s="25">
        <f t="shared" si="0"/>
        <v>531.7506000000001</v>
      </c>
      <c r="L28" s="25">
        <f t="shared" si="0"/>
        <v>11.069</v>
      </c>
    </row>
    <row r="29" spans="1:13" s="21" customFormat="1" ht="26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10"/>
    </row>
    <row r="30" spans="1:13" s="21" customFormat="1" ht="26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0"/>
    </row>
    <row r="31" spans="55:63" ht="26.25">
      <c r="BC31" s="21"/>
      <c r="BD31" s="21"/>
      <c r="BE31" s="21"/>
      <c r="BF31" s="21"/>
      <c r="BG31" s="21"/>
      <c r="BH31" s="21"/>
      <c r="BI31" s="21"/>
      <c r="BJ31" s="21"/>
      <c r="BK31" s="21"/>
    </row>
  </sheetData>
  <sheetProtection selectLockedCells="1" selectUnlockedCells="1"/>
  <mergeCells count="16">
    <mergeCell ref="D2:F2"/>
    <mergeCell ref="H2:J2"/>
    <mergeCell ref="K2:L2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30:L30"/>
    <mergeCell ref="A29:L29"/>
  </mergeCells>
  <printOptions horizontalCentered="1"/>
  <pageMargins left="0.7503531073446328" right="0.3486111111111111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2022-03-05T04:21:09Z</cp:lastPrinted>
  <dcterms:modified xsi:type="dcterms:W3CDTF">2022-03-05T04:21:51Z</dcterms:modified>
  <cp:category/>
  <cp:version/>
  <cp:contentType/>
  <cp:contentStatus/>
</cp:coreProperties>
</file>