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698" activeTab="6"/>
  </bookViews>
  <sheets>
    <sheet name="Лист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 " sheetId="9" r:id="rId9"/>
    <sheet name="9" sheetId="10" r:id="rId10"/>
    <sheet name="10" sheetId="11" r:id="rId11"/>
    <sheet name="Анализ" sheetId="12" r:id="rId12"/>
    <sheet name="Лист2" sheetId="13" r:id="rId13"/>
    <sheet name="Лист3" sheetId="14" r:id="rId14"/>
    <sheet name="Лист4" sheetId="15" r:id="rId15"/>
  </sheets>
  <definedNames>
    <definedName name="_xlnm.Print_Area" localSheetId="1">'1'!$A$1:$L$28</definedName>
    <definedName name="_xlnm.Print_Area" localSheetId="10">'10'!$A$1:$L$34</definedName>
    <definedName name="_xlnm.Print_Area" localSheetId="2">'2'!$A$1:$L$32</definedName>
    <definedName name="_xlnm.Print_Area" localSheetId="3">'3'!$A$1:$L$29</definedName>
    <definedName name="_xlnm.Print_Area" localSheetId="4">'4'!$A$1:$L$30</definedName>
    <definedName name="_xlnm.Print_Area" localSheetId="7">'7'!$A$1:$L$28</definedName>
    <definedName name="_xlnm.Print_Area" localSheetId="8">'8 '!$A$1:$L$30</definedName>
    <definedName name="_xlnm.Print_Area" localSheetId="9">'9'!$A$1:$L$28</definedName>
    <definedName name="_xlnm.Print_Area" localSheetId="11">'Анализ'!$A$1:$K$107</definedName>
    <definedName name="_xlnm.Print_Area" localSheetId="0">'Лист1'!$A$1:$U$22</definedName>
  </definedNames>
  <calcPr fullCalcOnLoad="1"/>
</workbook>
</file>

<file path=xl/sharedStrings.xml><?xml version="1.0" encoding="utf-8"?>
<sst xmlns="http://schemas.openxmlformats.org/spreadsheetml/2006/main" count="753" uniqueCount="270">
  <si>
    <t>УТВЕРЖДАЮ</t>
  </si>
  <si>
    <t>Директор ГБОУ СОШ с.Усолье</t>
  </si>
  <si>
    <t>Подлипалина Л.Н.</t>
  </si>
  <si>
    <t>_________________</t>
  </si>
  <si>
    <t>Приказ № ___ от "__" _________2013 г.</t>
  </si>
  <si>
    <t>Примерное цикличное 10-ти дневное меню</t>
  </si>
  <si>
    <t>№ТК</t>
  </si>
  <si>
    <t>Прием пищи, наименование блюда</t>
  </si>
  <si>
    <t>Масса порции</t>
  </si>
  <si>
    <t>Пищевые вещества (г)</t>
  </si>
  <si>
    <t>Энергетическая ценность</t>
  </si>
  <si>
    <t>Витамины, мг</t>
  </si>
  <si>
    <t>Минеральные вещества, мг</t>
  </si>
  <si>
    <t>Б</t>
  </si>
  <si>
    <t>Ж</t>
  </si>
  <si>
    <t>У</t>
  </si>
  <si>
    <t>В1</t>
  </si>
  <si>
    <t>В2</t>
  </si>
  <si>
    <t>С</t>
  </si>
  <si>
    <t>Ca</t>
  </si>
  <si>
    <t>Fe</t>
  </si>
  <si>
    <t>Завтрак</t>
  </si>
  <si>
    <t>Кофейный напиток с молоком</t>
  </si>
  <si>
    <t>сб.№3, рец.№1</t>
  </si>
  <si>
    <t>Суммарный объем блюд:</t>
  </si>
  <si>
    <t>Второй завтрак</t>
  </si>
  <si>
    <t>сб.№2,рец.№368</t>
  </si>
  <si>
    <t>Плоды и ягоды свежие</t>
  </si>
  <si>
    <t>Обед</t>
  </si>
  <si>
    <t>сб.№1, рец.№34</t>
  </si>
  <si>
    <t>Свекольник, с мясом и со сметаной</t>
  </si>
  <si>
    <t>Каша гречневая рассыпчатая</t>
  </si>
  <si>
    <t>сб.№6, рец.№90</t>
  </si>
  <si>
    <t>Тефтели из рыбы</t>
  </si>
  <si>
    <t>сб.№4, рец.№372</t>
  </si>
  <si>
    <t>Компот из свежих плодов</t>
  </si>
  <si>
    <t>сб.№2, рец.№372</t>
  </si>
  <si>
    <t>Хлеб пшеничный</t>
  </si>
  <si>
    <t>сб.№2, рец.№0</t>
  </si>
  <si>
    <t>Хлеб ржаной</t>
  </si>
  <si>
    <t>сб.№4, рец.№378</t>
  </si>
  <si>
    <t>Итого:</t>
  </si>
  <si>
    <t>№ ТК</t>
  </si>
  <si>
    <t>сб.№1, рец.№84</t>
  </si>
  <si>
    <t>Каша вязкая молочная "Дружба"</t>
  </si>
  <si>
    <t>сб.№1, рец.№248</t>
  </si>
  <si>
    <t>Какао с молоком</t>
  </si>
  <si>
    <t>сб.№3, рец.№2</t>
  </si>
  <si>
    <t>сб.2,рец.№399</t>
  </si>
  <si>
    <t>Соки овощные, фруктовые и ягодные</t>
  </si>
  <si>
    <t>сб.№1, рец.№56</t>
  </si>
  <si>
    <t>Щи из свежей капусты, с  мясом и со сметаной</t>
  </si>
  <si>
    <t>64.039</t>
  </si>
  <si>
    <t>сб.№1, рец.№38</t>
  </si>
  <si>
    <t>сб.№1, рец.№110</t>
  </si>
  <si>
    <t>Омлет натуральный с маслом</t>
  </si>
  <si>
    <t>сб.№1, рец.№88</t>
  </si>
  <si>
    <t>Каша вязкая манная молочная</t>
  </si>
  <si>
    <t>сб.№3,рец. 101</t>
  </si>
  <si>
    <t>Бутерброд с молоком  сгущенным</t>
  </si>
  <si>
    <t>сб.№3,рец.101</t>
  </si>
  <si>
    <t>Суп шахтерский ,с мясом и со сметаной</t>
  </si>
  <si>
    <t>сб.№1,рец.№144</t>
  </si>
  <si>
    <t>Рыба тушеная , с овощами</t>
  </si>
  <si>
    <t>сб.№4, рец.№32</t>
  </si>
  <si>
    <t>Салат из свеклы с изюмом и курагой</t>
  </si>
  <si>
    <t>сб.№2,рец.№375</t>
  </si>
  <si>
    <t>Компот из свежих ягод</t>
  </si>
  <si>
    <t>сб.№4, рец.№350</t>
  </si>
  <si>
    <t xml:space="preserve"> с молочным соусом</t>
  </si>
  <si>
    <t>сб.№1, рец.№37</t>
  </si>
  <si>
    <t xml:space="preserve">Суп картофельный с клецками, с мясом птицы </t>
  </si>
  <si>
    <t>сб.№1, рец.№200</t>
  </si>
  <si>
    <t>Капуста тушеная</t>
  </si>
  <si>
    <t>сб.№3, рец.№70</t>
  </si>
  <si>
    <t>Овощи натуральные соленые или свежие</t>
  </si>
  <si>
    <t>сб.№5,рец.№282</t>
  </si>
  <si>
    <t>Напиток лимонный</t>
  </si>
  <si>
    <t>сб.№1, рец.№289,314</t>
  </si>
  <si>
    <t>Ватрушка с творогом из дрожжевого теста</t>
  </si>
  <si>
    <t>сб.№4, рец.№401</t>
  </si>
  <si>
    <t>сб.№3, рец.№3</t>
  </si>
  <si>
    <t>сб.№1, рец.№27</t>
  </si>
  <si>
    <t>Борщ с капустой свежей, с мясом и со сметаной</t>
  </si>
  <si>
    <t>сб.№1, рец.№206</t>
  </si>
  <si>
    <t>Картофельное пюре</t>
  </si>
  <si>
    <t>сб.№1, рец.№152</t>
  </si>
  <si>
    <t xml:space="preserve">Гуляш </t>
  </si>
  <si>
    <t>сб.№1, рец.№22</t>
  </si>
  <si>
    <t>сб.№4, рец.№454</t>
  </si>
  <si>
    <t>сб.№1,рец.№200</t>
  </si>
  <si>
    <t>Капуста, тушенная с мясом</t>
  </si>
  <si>
    <t>сб.№1, рец.№36</t>
  </si>
  <si>
    <t>Суп картофельный с бобовыми, с мясом птицы</t>
  </si>
  <si>
    <t>Жаркое по-домашнему</t>
  </si>
  <si>
    <t>сб.№1, рец.№96</t>
  </si>
  <si>
    <t>Каша вязкая пшенная молочная</t>
  </si>
  <si>
    <t>сб.3,рец.№101</t>
  </si>
  <si>
    <t>Суп "Харчо", с мясом птицы</t>
  </si>
  <si>
    <t>сб.1,рец.№174</t>
  </si>
  <si>
    <t xml:space="preserve">Тефтели из говядины </t>
  </si>
  <si>
    <t>сб.№3, рец.№ 209</t>
  </si>
  <si>
    <t>Яйцо отварное</t>
  </si>
  <si>
    <t>Запеканка из творога</t>
  </si>
  <si>
    <t>сб.№1, рец.№134</t>
  </si>
  <si>
    <t>Котлеты , биточки, шницели рыбные</t>
  </si>
  <si>
    <t>сб.№1, рец.№255</t>
  </si>
  <si>
    <t>Молоко кипяченое</t>
  </si>
  <si>
    <t>Суп картофельный с макаронными изделиями, с мясом птицы</t>
  </si>
  <si>
    <t>сб.№1, рец.№261</t>
  </si>
  <si>
    <t>Рагу овощное</t>
  </si>
  <si>
    <t>Анализ выполнения норм физиологических потребностей в энергии и пищевых веществах</t>
  </si>
  <si>
    <t>ГБОУ СОШ с. Усолье</t>
  </si>
  <si>
    <t>Дни меню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</si>
  <si>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</si>
  <si>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</si>
  <si>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</si>
  <si>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</si>
  <si>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</si>
  <si>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</si>
  <si>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</si>
  <si>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</si>
  <si>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</si>
  <si>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 xml:space="preserve">        При разработке примерного цикличного 10-ти дневного меню для организации питания воспитанников в структурном</t>
  </si>
  <si>
    <t>подразделении реализующем основные общеобразовательные программы дошкольного образования ГБОУ СОШ с. Усолье</t>
  </si>
  <si>
    <t>(возрастная категория с 1-х до 3 лет) использована следующая литература:</t>
  </si>
  <si>
    <t xml:space="preserve">1.  Сборник технологических нормативов, рецептур блюд и кулинарных изделий для дошкольных образовательных учреждений, </t>
  </si>
  <si>
    <t xml:space="preserve">      в 2-х частях - под ред. доц. Коровка Л. С., доц. Добросердова И. И. и др., Уральский региональный центр питания, 2004 г.</t>
  </si>
  <si>
    <t>2.  Сборник технических нормативов- Сборник рецептур блюд и кулинарных изделий для питания детей в дошкольных организациях</t>
  </si>
  <si>
    <t xml:space="preserve">      / Под ред. М. П. Могильного и В.А. Тутельяна. – М.:ДеЛи принт, 2012.</t>
  </si>
  <si>
    <t>3. Сборник технических нормативов-Сборник рецептур блюд и кулинарных изделий для питания школьников</t>
  </si>
  <si>
    <t xml:space="preserve">     / Под ред.М.П. Могильного. - М.: ДеЛи принт, 2005.</t>
  </si>
  <si>
    <t>4. Сборник рецептур блюд и кулинарных изделий для питания детей в дошкольных организациях. 2011 г.</t>
  </si>
  <si>
    <t xml:space="preserve">5. Сборник технологических нормативов, рецептур блюд и кулинарных изделий для школьных образовательных учреждений, </t>
  </si>
  <si>
    <t xml:space="preserve">     школ-интернатов, детских домов и детских оздоровительных учреждений, г. Пермь, 2008 г.</t>
  </si>
  <si>
    <t>6. Организация питания в дошкольных образовательных учреждениях, МУК, М., 2007 г.</t>
  </si>
  <si>
    <t>7. Химический состав российских пищевых продуктов. - М., 2002 г.</t>
  </si>
  <si>
    <t>8. Сборник рецептур блюд и кулинарных изделий для питания детей в дошкольных образовательных учреждениях, М., 2010 г.</t>
  </si>
  <si>
    <t>сб.№2, рец.№395</t>
  </si>
  <si>
    <t>сб.№2, рец.№397</t>
  </si>
  <si>
    <t>сб.№4, рец.№313</t>
  </si>
  <si>
    <t>сб.№4,рец.№317</t>
  </si>
  <si>
    <t>Макаронные изделия</t>
  </si>
  <si>
    <t>Салат из свежих овощей с яблоками</t>
  </si>
  <si>
    <t>сб.№2, рец.№17</t>
  </si>
  <si>
    <t>Салат из моркови</t>
  </si>
  <si>
    <t>сб.№2, рец.№41</t>
  </si>
  <si>
    <t>Салат из белокочанной капусты</t>
  </si>
  <si>
    <t>сб.№2, рец.№20</t>
  </si>
  <si>
    <t>сб.№2, рец.№13</t>
  </si>
  <si>
    <t>Салат из свежих огурцов</t>
  </si>
  <si>
    <t>Салат овощной с яблоками</t>
  </si>
  <si>
    <t>сб.№2,рец.№18</t>
  </si>
  <si>
    <t>сб.№2, рец.№8</t>
  </si>
  <si>
    <t>Салат витаминный с маслом растительным</t>
  </si>
  <si>
    <t>сб.№2, рец.№42</t>
  </si>
  <si>
    <t>Салат из моркови с курагой</t>
  </si>
  <si>
    <t>Голубцы ленивые</t>
  </si>
  <si>
    <t xml:space="preserve"> с соусом томатным</t>
  </si>
  <si>
    <t>сб.№2,рец.№ 348</t>
  </si>
  <si>
    <t>сб.№1, рец.№151</t>
  </si>
  <si>
    <t>Фрикадельки из говядины</t>
  </si>
  <si>
    <t>сб.№1, рец.№176</t>
  </si>
  <si>
    <t>с соусом красным основным</t>
  </si>
  <si>
    <t>сб.№3, рец.№228</t>
  </si>
  <si>
    <t>сб.4,рец.№376</t>
  </si>
  <si>
    <t>Компот из сушеных фруктов</t>
  </si>
  <si>
    <t xml:space="preserve">Макароны отварные </t>
  </si>
  <si>
    <t>Кефир, снежок, ряженка, йогурт</t>
  </si>
  <si>
    <t>сб.№4,рец.№73</t>
  </si>
  <si>
    <t>Рассольник</t>
  </si>
  <si>
    <t xml:space="preserve">9. Питание детей в дошкольном образовательном учреждении / М.В. Лещепко, И.А. Прилепина; </t>
  </si>
  <si>
    <t xml:space="preserve">    под ред. В.А. Доскина, Азбука питания / Н.А. Торганская. </t>
  </si>
  <si>
    <t>сб.№1, рец.№279</t>
  </si>
  <si>
    <t>Коржик молочный</t>
  </si>
  <si>
    <t>сб.№2, рец.№392</t>
  </si>
  <si>
    <t>Чай с сахаром, вареньем, джемом, медом, повидлом</t>
  </si>
  <si>
    <t>Суп "Крестьянский"</t>
  </si>
  <si>
    <t>сб.№2, рец.№281</t>
  </si>
  <si>
    <t>Котлеты рубленные, запеченные с молочным соусом</t>
  </si>
  <si>
    <t>сб.№8,рец.№263</t>
  </si>
  <si>
    <t>сб.№1,рец.№153</t>
  </si>
  <si>
    <t>сб.№3,рец.№70</t>
  </si>
  <si>
    <t>10 день</t>
  </si>
  <si>
    <t>Среднее значение за 10 дней</t>
  </si>
  <si>
    <t>Среднее значение в день</t>
  </si>
  <si>
    <t>сб.№2, рец.№28</t>
  </si>
  <si>
    <t>Салат из свеклы с черносливом</t>
  </si>
  <si>
    <t>сб.№4,рец.43</t>
  </si>
  <si>
    <t>Салат картофельный с огурцами солеными</t>
  </si>
  <si>
    <t xml:space="preserve">День: 2 </t>
  </si>
  <si>
    <t>сб.№2, рец.№45</t>
  </si>
  <si>
    <t>Винегрет овощной</t>
  </si>
  <si>
    <t xml:space="preserve">День: 3 </t>
  </si>
  <si>
    <t>сб.№1,рец.№22</t>
  </si>
  <si>
    <t>Салат из отварной свеклы с чесноком</t>
  </si>
  <si>
    <t xml:space="preserve">День: 5 </t>
  </si>
  <si>
    <t>сб.2,рец.№8</t>
  </si>
  <si>
    <t xml:space="preserve">День:4 </t>
  </si>
  <si>
    <t>сб.№1, рец.№9</t>
  </si>
  <si>
    <t>сб.№1, рец.№11,сб.№2,рец.№107</t>
  </si>
  <si>
    <t>Рассольник домашний на мясном бульоне</t>
  </si>
  <si>
    <t>сб.№2,рец.№108,№80</t>
  </si>
  <si>
    <t>Суп картофельный с крупой на бульоне из кур или индеек</t>
  </si>
  <si>
    <t>День: 1</t>
  </si>
  <si>
    <t>Детский сад</t>
  </si>
  <si>
    <t>для организации питания воспитанников в структурном подразделении, реализующем основные общеобразовательные программы дошкольного образования ГБОУ СОШ с. Усолье (возрастная категория с  3 до 7 лет)</t>
  </si>
  <si>
    <t>Сырники творожные,  запеченные</t>
  </si>
  <si>
    <t>День: 6</t>
  </si>
  <si>
    <t xml:space="preserve"> Детский сад</t>
  </si>
  <si>
    <t>День: 7</t>
  </si>
  <si>
    <t>День: 8</t>
  </si>
  <si>
    <t>сб.№2, рец.№513</t>
  </si>
  <si>
    <t>Зефир</t>
  </si>
  <si>
    <t>День: 9</t>
  </si>
  <si>
    <t>Булочка "Творожная"собственного производства</t>
  </si>
  <si>
    <t xml:space="preserve">День: 10 </t>
  </si>
  <si>
    <t>для детей возрастной группы  от 3 до 7 лет</t>
  </si>
  <si>
    <t>Зеленый горошек или кукуруза консервированные отварные</t>
  </si>
  <si>
    <t>сб.№2, рец.№33</t>
  </si>
  <si>
    <t>Салат из свеклы</t>
  </si>
  <si>
    <t>сб.№7, рец.№77</t>
  </si>
  <si>
    <t>Пряник</t>
  </si>
  <si>
    <t>При составлении меню допустимы отклонения от нормы ±5%, в результате интервал среднесуточной каллорийности для сада</t>
  </si>
  <si>
    <t>находится в пределах от 1398,64 кКал до 1545,86 кКал.</t>
  </si>
  <si>
    <t>cб.№2, рец.№204</t>
  </si>
  <si>
    <t>Макароные изделия запеченые с сыром</t>
  </si>
  <si>
    <t>сб.№9, рец.№1</t>
  </si>
  <si>
    <t>Колбасные изделия  отварные</t>
  </si>
  <si>
    <t>Мармелад</t>
  </si>
  <si>
    <t>сб.1   Рец.330.08</t>
  </si>
  <si>
    <t>Плов из отварного мяса говядины</t>
  </si>
  <si>
    <t>сб.№1, рец.5/8</t>
  </si>
  <si>
    <t>Оладьи со сгущенным молоком</t>
  </si>
  <si>
    <t>сб.№9, рец.№43</t>
  </si>
  <si>
    <t>Суп молочный с макаронными изделиями</t>
  </si>
  <si>
    <t>сб.№1,рец.№93</t>
  </si>
  <si>
    <t>Икра кабачкова( промышленного производлства)</t>
  </si>
  <si>
    <t>Картофель запеченный в сметанном соусе</t>
  </si>
  <si>
    <t>сб.№3, рец.№151</t>
  </si>
  <si>
    <t>сб.№1, рец.№43</t>
  </si>
  <si>
    <t>Суп молочный с крупой</t>
  </si>
  <si>
    <t>Салат из отварной моркови с чесноком</t>
  </si>
  <si>
    <t>Бутерброд с повидлом</t>
  </si>
  <si>
    <t xml:space="preserve">Бутерброд с повидлом </t>
  </si>
  <si>
    <t>20       г.</t>
  </si>
  <si>
    <t>сб.№1, рец.№236</t>
  </si>
  <si>
    <t>Пудинг из творога с рисом</t>
  </si>
  <si>
    <t>сб.№3, рец.№173</t>
  </si>
  <si>
    <t>Каша вязкая рисовая молочная</t>
  </si>
  <si>
    <t>Уплотненный полдник</t>
  </si>
  <si>
    <t>Уплотненный   полдник</t>
  </si>
  <si>
    <t>Уплотненный  полдник</t>
  </si>
  <si>
    <t>сб.№1, рец.№99</t>
  </si>
  <si>
    <t>Каша вязкая  пшенная молочная</t>
  </si>
  <si>
    <t>сб.№1, рец.№205</t>
  </si>
  <si>
    <t>Макаронные изделия отварные с маслом</t>
  </si>
  <si>
    <t>Суммарный объем блюд:480</t>
  </si>
  <si>
    <t>Суммарный объем блюд:440</t>
  </si>
  <si>
    <t>Суммарный объем блюд:420</t>
  </si>
  <si>
    <t>Согласовал:  руководитель СП "Детский сад" ГБОУ СОШ с.Усолье __________________ Русскина Л.В.</t>
  </si>
  <si>
    <t>Кисель из фруктово-ягодного концентрата</t>
  </si>
  <si>
    <t>Бутерброд с маслом сливочным</t>
  </si>
  <si>
    <t>на 2022 г.</t>
  </si>
  <si>
    <t>Сезон: зимне-весенний с 01.03.2022 г. до 31.05.2022 г.</t>
  </si>
  <si>
    <t>Бутерброд с маслом сливочным  и сыром</t>
  </si>
  <si>
    <t xml:space="preserve">Бутерброд с маслом сливочным и сыром </t>
  </si>
  <si>
    <t xml:space="preserve">Пояснение:   СанПиН 2.4.3648-20 </t>
  </si>
  <si>
    <t>Для детей возрастной группы от 3-х до 7 лет с 12-ти часовым пребыванием среднесуточная норма каллорийности составляет 1472,25 кКал.</t>
  </si>
  <si>
    <t xml:space="preserve">Пирожки печеные с повидлом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</si>
</sst>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0">
    <font>
      <sz val="10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4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6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6" fillId="0" borderId="14" xfId="6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2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173" fontId="14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/>
    </xf>
    <xf numFmtId="0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view="pageLayout" zoomScale="67" zoomScaleNormal="40" zoomScalePageLayoutView="67" workbookViewId="0" topLeftCell="A7">
      <selection activeCell="N17" sqref="N17:N20"/>
    </sheetView>
  </sheetViews>
  <sheetFormatPr defaultColWidth="9.140625" defaultRowHeight="12.75"/>
  <cols>
    <col min="18" max="18" width="8.57421875" style="0" customWidth="1"/>
    <col min="19" max="19" width="0" style="0" hidden="1" customWidth="1"/>
    <col min="20" max="20" width="11.7109375" style="0" customWidth="1"/>
  </cols>
  <sheetData>
    <row r="1" spans="1:21" ht="33">
      <c r="A1" s="1"/>
      <c r="B1" s="1"/>
      <c r="C1" s="2"/>
      <c r="D1" s="2"/>
      <c r="E1" s="2"/>
      <c r="F1" s="1"/>
      <c r="G1" s="1"/>
      <c r="H1" s="1"/>
      <c r="I1" s="2"/>
      <c r="J1" s="2"/>
      <c r="K1" s="2"/>
      <c r="L1" s="3"/>
      <c r="N1" s="1" t="s">
        <v>0</v>
      </c>
      <c r="O1" s="1"/>
      <c r="P1" s="2"/>
      <c r="Q1" s="2"/>
      <c r="R1" s="2"/>
      <c r="S1" s="2"/>
      <c r="T1" s="2"/>
      <c r="U1" s="2"/>
    </row>
    <row r="2" spans="1:21" ht="33">
      <c r="A2" s="1"/>
      <c r="B2" s="1"/>
      <c r="C2" s="2"/>
      <c r="D2" s="2"/>
      <c r="E2" s="2"/>
      <c r="F2" s="1"/>
      <c r="G2" s="1"/>
      <c r="H2" s="1"/>
      <c r="I2" s="2"/>
      <c r="J2" s="2"/>
      <c r="K2" s="2"/>
      <c r="L2" s="3"/>
      <c r="N2" s="1" t="s">
        <v>1</v>
      </c>
      <c r="O2" s="1"/>
      <c r="P2" s="2"/>
      <c r="Q2" s="2"/>
      <c r="R2" s="2"/>
      <c r="S2" s="2"/>
      <c r="T2" s="2"/>
      <c r="U2" s="2"/>
    </row>
    <row r="3" spans="1:21" ht="33">
      <c r="A3" s="1"/>
      <c r="B3" s="1"/>
      <c r="C3" s="2"/>
      <c r="D3" s="2"/>
      <c r="E3" s="2"/>
      <c r="F3" s="1"/>
      <c r="G3" s="1"/>
      <c r="H3" s="1"/>
      <c r="I3" s="2"/>
      <c r="J3" s="2"/>
      <c r="K3" s="2"/>
      <c r="L3" s="3"/>
      <c r="N3" s="1" t="s">
        <v>2</v>
      </c>
      <c r="O3" s="1"/>
      <c r="P3" s="2"/>
      <c r="Q3" s="2"/>
      <c r="R3" s="2"/>
      <c r="S3" s="2"/>
      <c r="T3" s="2"/>
      <c r="U3" s="2"/>
    </row>
    <row r="4" spans="1:21" ht="33">
      <c r="A4" s="1"/>
      <c r="B4" s="1"/>
      <c r="C4" s="2"/>
      <c r="D4" s="2"/>
      <c r="E4" s="2"/>
      <c r="F4" s="1"/>
      <c r="G4" s="1"/>
      <c r="H4" s="1"/>
      <c r="I4" s="2"/>
      <c r="J4" s="2"/>
      <c r="K4" s="2"/>
      <c r="L4" s="3"/>
      <c r="N4" s="1" t="s">
        <v>3</v>
      </c>
      <c r="O4" s="1"/>
      <c r="P4" s="2"/>
      <c r="Q4" s="2"/>
      <c r="R4" s="2"/>
      <c r="S4" s="2"/>
      <c r="T4" s="2"/>
      <c r="U4" s="2"/>
    </row>
    <row r="5" spans="1:21" ht="33">
      <c r="A5" s="1"/>
      <c r="B5" s="1"/>
      <c r="C5" s="2"/>
      <c r="D5" s="2"/>
      <c r="E5" s="2"/>
      <c r="F5" s="1"/>
      <c r="G5" s="1"/>
      <c r="H5" s="1"/>
      <c r="I5" s="2"/>
      <c r="J5" s="2"/>
      <c r="K5" s="2"/>
      <c r="L5" s="3"/>
      <c r="N5" s="1"/>
      <c r="O5" s="1"/>
      <c r="P5" s="2"/>
      <c r="Q5" s="2"/>
      <c r="R5" s="2"/>
      <c r="S5" s="2"/>
      <c r="T5" s="2"/>
      <c r="U5" s="2"/>
    </row>
    <row r="6" spans="1:21" ht="33">
      <c r="A6" s="1"/>
      <c r="B6" s="1"/>
      <c r="C6" s="2"/>
      <c r="D6" s="2"/>
      <c r="E6" s="2"/>
      <c r="F6" s="1"/>
      <c r="G6" s="1"/>
      <c r="H6" s="1"/>
      <c r="I6" s="2"/>
      <c r="J6" s="2"/>
      <c r="K6" s="2"/>
      <c r="L6" s="3"/>
      <c r="N6" s="1" t="s">
        <v>4</v>
      </c>
      <c r="O6" s="1"/>
      <c r="P6" s="2"/>
      <c r="Q6" s="2"/>
      <c r="R6" s="2"/>
      <c r="S6" s="2"/>
      <c r="T6" s="2" t="s">
        <v>245</v>
      </c>
      <c r="U6" s="2"/>
    </row>
    <row r="7" spans="1:21" ht="3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3"/>
      <c r="N7" s="1"/>
      <c r="O7" s="1"/>
      <c r="P7" s="1"/>
      <c r="Q7" s="1"/>
      <c r="R7" s="1"/>
      <c r="S7" s="1"/>
      <c r="T7" s="1"/>
      <c r="U7" s="1"/>
    </row>
    <row r="8" spans="1:12" ht="33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3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3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59.25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1" ht="33" customHeight="1">
      <c r="A13" s="182" t="s">
        <v>206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</row>
    <row r="14" spans="1:21" ht="82.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ht="33">
      <c r="A15" s="183" t="s">
        <v>263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</row>
    <row r="16" spans="1:12" ht="3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0.25">
      <c r="A19" s="7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" customHeight="1">
      <c r="A20" s="7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7">
      <c r="A21" s="184" t="s">
        <v>264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</row>
    <row r="22" spans="1:12" ht="27">
      <c r="A22" s="8"/>
      <c r="B22" s="8"/>
      <c r="C22" s="9"/>
      <c r="D22" s="9"/>
      <c r="E22" s="9"/>
      <c r="F22" s="9"/>
      <c r="G22" s="9"/>
      <c r="H22" s="9"/>
      <c r="I22" s="6"/>
      <c r="J22" s="6"/>
      <c r="K22" s="6"/>
      <c r="L22" s="6"/>
    </row>
    <row r="23" spans="1:12" ht="20.25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 selectLockedCells="1" selectUnlockedCells="1"/>
  <mergeCells count="3">
    <mergeCell ref="A13:U14"/>
    <mergeCell ref="A15:U15"/>
    <mergeCell ref="A21:L21"/>
  </mergeCells>
  <printOptions horizontalCentered="1"/>
  <pageMargins left="1.2993055555555555" right="0" top="0.9840277777777777" bottom="0.5902777777777778" header="0.5118055555555555" footer="0.5118055555555555"/>
  <pageSetup horizontalDpi="300" verticalDpi="3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BL28"/>
  <sheetViews>
    <sheetView view="pageLayout" zoomScale="60" zoomScaleNormal="70" zoomScaleSheetLayoutView="50" zoomScalePageLayoutView="60" workbookViewId="0" topLeftCell="A10">
      <selection activeCell="A13" sqref="A13"/>
    </sheetView>
  </sheetViews>
  <sheetFormatPr defaultColWidth="8.8515625" defaultRowHeight="12.75"/>
  <cols>
    <col min="1" max="1" width="32.28125" style="10" customWidth="1"/>
    <col min="2" max="2" width="69.57421875" style="10" customWidth="1"/>
    <col min="3" max="3" width="12.7109375" style="10" customWidth="1"/>
    <col min="4" max="5" width="13.8515625" style="10" customWidth="1"/>
    <col min="6" max="6" width="15.7109375" style="10" customWidth="1"/>
    <col min="7" max="7" width="28.28125" style="10" customWidth="1"/>
    <col min="8" max="8" width="14.8515625" style="10" customWidth="1"/>
    <col min="9" max="9" width="13.140625" style="10" customWidth="1"/>
    <col min="10" max="10" width="14.00390625" style="10" customWidth="1"/>
    <col min="11" max="11" width="16.00390625" style="10" customWidth="1"/>
    <col min="12" max="13" width="12.57421875" style="10" customWidth="1"/>
    <col min="14" max="16384" width="8.8515625" style="10" customWidth="1"/>
  </cols>
  <sheetData>
    <row r="1" spans="1:13" ht="26.25">
      <c r="A1" s="158" t="s">
        <v>214</v>
      </c>
      <c r="B1" s="12" t="s">
        <v>209</v>
      </c>
      <c r="C1" s="12"/>
      <c r="D1" s="12"/>
      <c r="E1" s="12"/>
      <c r="F1" s="12"/>
      <c r="G1" s="12"/>
      <c r="H1" s="12"/>
      <c r="I1" s="12"/>
      <c r="J1" s="12"/>
      <c r="K1" s="12"/>
      <c r="L1" s="159"/>
      <c r="M1" s="47"/>
    </row>
    <row r="2" spans="1:13" ht="54" customHeight="1">
      <c r="A2" s="20" t="s">
        <v>6</v>
      </c>
      <c r="B2" s="17" t="s">
        <v>7</v>
      </c>
      <c r="C2" s="17" t="s">
        <v>8</v>
      </c>
      <c r="D2" s="202" t="s">
        <v>9</v>
      </c>
      <c r="E2" s="202"/>
      <c r="F2" s="202"/>
      <c r="G2" s="17" t="s">
        <v>10</v>
      </c>
      <c r="H2" s="202" t="s">
        <v>11</v>
      </c>
      <c r="I2" s="202"/>
      <c r="J2" s="202"/>
      <c r="K2" s="202" t="s">
        <v>12</v>
      </c>
      <c r="L2" s="202"/>
      <c r="M2" s="48"/>
    </row>
    <row r="3" spans="1:13" ht="26.25">
      <c r="A3" s="35"/>
      <c r="B3" s="35"/>
      <c r="C3" s="35"/>
      <c r="D3" s="17" t="s">
        <v>13</v>
      </c>
      <c r="E3" s="17" t="s">
        <v>14</v>
      </c>
      <c r="F3" s="17" t="s">
        <v>15</v>
      </c>
      <c r="G3" s="17"/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48"/>
    </row>
    <row r="4" spans="1:64" ht="26.25">
      <c r="A4" s="31"/>
      <c r="B4" s="36" t="s">
        <v>21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6"/>
      <c r="N4" s="21"/>
      <c r="O4" s="21"/>
      <c r="P4" s="21"/>
      <c r="Q4" s="21"/>
      <c r="R4" s="21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13" s="21" customFormat="1" ht="26.25">
      <c r="A5" s="31" t="s">
        <v>45</v>
      </c>
      <c r="B5" s="30" t="s">
        <v>103</v>
      </c>
      <c r="C5" s="25">
        <v>150</v>
      </c>
      <c r="D5" s="25">
        <v>26.31</v>
      </c>
      <c r="E5" s="25">
        <v>18.07</v>
      </c>
      <c r="F5" s="25">
        <v>25.72</v>
      </c>
      <c r="G5" s="25">
        <v>336.75</v>
      </c>
      <c r="H5" s="25">
        <v>0.07</v>
      </c>
      <c r="I5" s="25">
        <v>0.39</v>
      </c>
      <c r="J5" s="25">
        <v>0.36</v>
      </c>
      <c r="K5" s="25">
        <v>221</v>
      </c>
      <c r="L5" s="25">
        <v>1.03</v>
      </c>
      <c r="M5" s="46"/>
    </row>
    <row r="6" spans="1:12" s="21" customFormat="1" ht="26.25">
      <c r="A6" s="23" t="s">
        <v>68</v>
      </c>
      <c r="B6" s="29" t="s">
        <v>69</v>
      </c>
      <c r="C6" s="25">
        <v>50</v>
      </c>
      <c r="D6" s="81">
        <v>1.03</v>
      </c>
      <c r="E6" s="81">
        <v>2.62</v>
      </c>
      <c r="F6" s="81">
        <v>3.67</v>
      </c>
      <c r="G6" s="81">
        <v>41.9</v>
      </c>
      <c r="H6" s="81">
        <v>0.01</v>
      </c>
      <c r="I6" s="81">
        <v>0.03</v>
      </c>
      <c r="J6" s="81">
        <v>0.16</v>
      </c>
      <c r="K6" s="81">
        <v>32.91</v>
      </c>
      <c r="L6" s="81">
        <v>0.09</v>
      </c>
    </row>
    <row r="7" spans="1:12" s="45" customFormat="1" ht="58.5" customHeight="1">
      <c r="A7" s="31" t="s">
        <v>175</v>
      </c>
      <c r="B7" s="30" t="s">
        <v>176</v>
      </c>
      <c r="C7" s="49">
        <v>180</v>
      </c>
      <c r="D7" s="49">
        <v>0.06</v>
      </c>
      <c r="E7" s="49">
        <v>0.02</v>
      </c>
      <c r="F7" s="49">
        <v>9.99</v>
      </c>
      <c r="G7" s="49">
        <v>40</v>
      </c>
      <c r="H7" s="49">
        <v>0</v>
      </c>
      <c r="I7" s="49">
        <v>0</v>
      </c>
      <c r="J7" s="49">
        <v>0.03</v>
      </c>
      <c r="K7" s="49">
        <v>10</v>
      </c>
      <c r="L7" s="49">
        <v>0.28</v>
      </c>
    </row>
    <row r="8" spans="1:12" s="21" customFormat="1" ht="26.25">
      <c r="A8" s="188" t="s">
        <v>23</v>
      </c>
      <c r="B8" s="188" t="s">
        <v>262</v>
      </c>
      <c r="C8" s="26">
        <v>30</v>
      </c>
      <c r="D8" s="185">
        <v>2.3</v>
      </c>
      <c r="E8" s="185">
        <v>4.36</v>
      </c>
      <c r="F8" s="185">
        <v>14.62</v>
      </c>
      <c r="G8" s="185">
        <v>108</v>
      </c>
      <c r="H8" s="185">
        <v>0.03</v>
      </c>
      <c r="I8" s="185">
        <v>0.03</v>
      </c>
      <c r="J8" s="185">
        <v>0</v>
      </c>
      <c r="K8" s="185">
        <v>6.6</v>
      </c>
      <c r="L8" s="185">
        <v>0.34</v>
      </c>
    </row>
    <row r="9" spans="1:12" s="21" customFormat="1" ht="25.5" customHeight="1">
      <c r="A9" s="188"/>
      <c r="B9" s="188"/>
      <c r="C9" s="25">
        <v>5</v>
      </c>
      <c r="D9" s="185"/>
      <c r="E9" s="185"/>
      <c r="F9" s="185"/>
      <c r="G9" s="185"/>
      <c r="H9" s="185"/>
      <c r="I9" s="185"/>
      <c r="J9" s="185"/>
      <c r="K9" s="185"/>
      <c r="L9" s="185"/>
    </row>
    <row r="10" spans="1:13" s="21" customFormat="1" ht="26.25">
      <c r="A10" s="31"/>
      <c r="B10" s="41" t="s">
        <v>24</v>
      </c>
      <c r="C10" s="28">
        <f>SUM(C5:C9)</f>
        <v>415</v>
      </c>
      <c r="D10" s="25"/>
      <c r="E10" s="25"/>
      <c r="F10" s="25"/>
      <c r="G10" s="25"/>
      <c r="H10" s="25"/>
      <c r="I10" s="25"/>
      <c r="J10" s="25"/>
      <c r="K10" s="25"/>
      <c r="L10" s="25"/>
      <c r="M10" s="46"/>
    </row>
    <row r="11" spans="1:13" s="21" customFormat="1" ht="26.25">
      <c r="A11" s="31"/>
      <c r="B11" s="36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46"/>
    </row>
    <row r="12" spans="1:12" s="38" customFormat="1" ht="30.75" customHeight="1">
      <c r="A12" s="23" t="s">
        <v>26</v>
      </c>
      <c r="B12" s="24" t="s">
        <v>27</v>
      </c>
      <c r="C12" s="25">
        <v>100</v>
      </c>
      <c r="D12" s="25">
        <v>0.4</v>
      </c>
      <c r="E12" s="25">
        <v>0.4</v>
      </c>
      <c r="F12" s="25">
        <v>9.8</v>
      </c>
      <c r="G12" s="25">
        <v>44</v>
      </c>
      <c r="H12" s="25">
        <v>0.03</v>
      </c>
      <c r="I12" s="25">
        <v>0.02</v>
      </c>
      <c r="J12" s="25">
        <v>10</v>
      </c>
      <c r="K12" s="25">
        <v>16</v>
      </c>
      <c r="L12" s="25">
        <v>2.2</v>
      </c>
    </row>
    <row r="13" spans="1:13" s="21" customFormat="1" ht="26.25">
      <c r="A13" s="31"/>
      <c r="B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46"/>
    </row>
    <row r="14" spans="1:13" s="21" customFormat="1" ht="26.25">
      <c r="A14" s="31"/>
      <c r="B14" s="36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46"/>
    </row>
    <row r="15" spans="1:12" s="38" customFormat="1" ht="27" customHeight="1">
      <c r="A15" s="23" t="s">
        <v>169</v>
      </c>
      <c r="B15" s="24" t="s">
        <v>170</v>
      </c>
      <c r="C15" s="44">
        <v>200</v>
      </c>
      <c r="D15" s="44">
        <v>7.62</v>
      </c>
      <c r="E15" s="44">
        <v>5.06</v>
      </c>
      <c r="F15" s="44">
        <v>10.93</v>
      </c>
      <c r="G15" s="44">
        <v>104</v>
      </c>
      <c r="H15" s="44">
        <v>0.087</v>
      </c>
      <c r="I15" s="44">
        <v>0.052</v>
      </c>
      <c r="J15" s="44">
        <v>7.54</v>
      </c>
      <c r="K15" s="44">
        <v>23.4</v>
      </c>
      <c r="L15" s="44">
        <v>0.85</v>
      </c>
    </row>
    <row r="16" spans="1:12" s="21" customFormat="1" ht="26.25">
      <c r="A16" s="23" t="s">
        <v>181</v>
      </c>
      <c r="B16" s="29" t="s">
        <v>94</v>
      </c>
      <c r="C16" s="25">
        <v>200</v>
      </c>
      <c r="D16" s="25">
        <v>7.5</v>
      </c>
      <c r="E16" s="25">
        <v>5.3</v>
      </c>
      <c r="F16" s="25">
        <v>14.66</v>
      </c>
      <c r="G16" s="25">
        <v>227.27</v>
      </c>
      <c r="H16" s="25">
        <v>0.13</v>
      </c>
      <c r="I16" s="25">
        <v>0.03</v>
      </c>
      <c r="J16" s="25">
        <v>8.17</v>
      </c>
      <c r="K16" s="25">
        <v>59.04</v>
      </c>
      <c r="L16" s="25">
        <v>0.97</v>
      </c>
    </row>
    <row r="17" spans="1:13" s="21" customFormat="1" ht="48.75" customHeight="1">
      <c r="A17" s="23" t="s">
        <v>236</v>
      </c>
      <c r="B17" s="181" t="s">
        <v>237</v>
      </c>
      <c r="C17" s="25">
        <v>60</v>
      </c>
      <c r="D17" s="25">
        <v>0.72</v>
      </c>
      <c r="E17" s="25">
        <v>2.83</v>
      </c>
      <c r="F17" s="25">
        <v>4.63</v>
      </c>
      <c r="G17" s="25">
        <v>46.8</v>
      </c>
      <c r="H17" s="25">
        <v>0.03</v>
      </c>
      <c r="I17" s="25">
        <v>0.03</v>
      </c>
      <c r="J17" s="25">
        <v>5.76</v>
      </c>
      <c r="K17" s="25">
        <v>19.2</v>
      </c>
      <c r="L17" s="25">
        <v>0.25</v>
      </c>
      <c r="M17" s="124"/>
    </row>
    <row r="18" spans="1:12" s="38" customFormat="1" ht="26.25">
      <c r="A18" s="79" t="s">
        <v>165</v>
      </c>
      <c r="B18" s="82" t="s">
        <v>166</v>
      </c>
      <c r="C18" s="83">
        <v>200</v>
      </c>
      <c r="D18" s="83">
        <v>0.44</v>
      </c>
      <c r="E18" s="83">
        <v>0.02</v>
      </c>
      <c r="F18" s="83">
        <v>27.76</v>
      </c>
      <c r="G18" s="83">
        <v>113</v>
      </c>
      <c r="H18" s="83">
        <v>0.002</v>
      </c>
      <c r="I18" s="83">
        <v>0.006</v>
      </c>
      <c r="J18" s="83">
        <v>0.4</v>
      </c>
      <c r="K18" s="83">
        <v>31.82</v>
      </c>
      <c r="L18" s="83">
        <v>1.24</v>
      </c>
    </row>
    <row r="19" spans="1:12" s="21" customFormat="1" ht="26.25">
      <c r="A19" s="79" t="s">
        <v>36</v>
      </c>
      <c r="B19" s="109" t="s">
        <v>37</v>
      </c>
      <c r="C19" s="83">
        <v>16.6</v>
      </c>
      <c r="D19" s="83">
        <v>1.32</v>
      </c>
      <c r="E19" s="83">
        <v>0.17</v>
      </c>
      <c r="F19" s="83">
        <v>8.02</v>
      </c>
      <c r="G19" s="83">
        <v>39.01</v>
      </c>
      <c r="H19" s="83">
        <v>0.03</v>
      </c>
      <c r="I19" s="83">
        <v>0.01</v>
      </c>
      <c r="J19" s="83">
        <v>0</v>
      </c>
      <c r="K19" s="83">
        <v>3.82</v>
      </c>
      <c r="L19" s="83">
        <v>0.34</v>
      </c>
    </row>
    <row r="20" spans="1:12" s="21" customFormat="1" ht="26.25">
      <c r="A20" s="79" t="s">
        <v>38</v>
      </c>
      <c r="B20" s="109" t="s">
        <v>39</v>
      </c>
      <c r="C20" s="83">
        <v>37.5</v>
      </c>
      <c r="D20" s="83">
        <v>2.48</v>
      </c>
      <c r="E20" s="83">
        <v>0.45</v>
      </c>
      <c r="F20" s="83">
        <v>12.53</v>
      </c>
      <c r="G20" s="83">
        <v>65.25</v>
      </c>
      <c r="H20" s="83">
        <v>0.07</v>
      </c>
      <c r="I20" s="83">
        <v>0.03</v>
      </c>
      <c r="J20" s="83">
        <v>0</v>
      </c>
      <c r="K20" s="83">
        <v>13.13</v>
      </c>
      <c r="L20" s="83">
        <v>1.47</v>
      </c>
    </row>
    <row r="21" spans="1:13" s="21" customFormat="1" ht="26.25">
      <c r="A21" s="31"/>
      <c r="B21" s="41" t="s">
        <v>24</v>
      </c>
      <c r="C21" s="28">
        <f>SUM(C15:C20)</f>
        <v>714.1</v>
      </c>
      <c r="D21" s="25"/>
      <c r="E21" s="25"/>
      <c r="F21" s="25"/>
      <c r="G21" s="25"/>
      <c r="H21" s="25"/>
      <c r="I21" s="25"/>
      <c r="J21" s="25"/>
      <c r="K21" s="25"/>
      <c r="L21" s="25"/>
      <c r="M21" s="46"/>
    </row>
    <row r="22" spans="1:13" s="21" customFormat="1" ht="26.25">
      <c r="A22" s="31"/>
      <c r="B22" s="36" t="s">
        <v>252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6"/>
    </row>
    <row r="23" spans="1:13" s="21" customFormat="1" ht="26.25">
      <c r="A23" s="79" t="s">
        <v>253</v>
      </c>
      <c r="B23" s="91" t="s">
        <v>254</v>
      </c>
      <c r="C23" s="25">
        <v>200</v>
      </c>
      <c r="D23" s="99">
        <v>6.64</v>
      </c>
      <c r="E23" s="99">
        <v>7.59</v>
      </c>
      <c r="F23" s="99">
        <v>28.13</v>
      </c>
      <c r="G23" s="99">
        <v>204</v>
      </c>
      <c r="H23" s="99">
        <v>0.12</v>
      </c>
      <c r="I23" s="99">
        <v>0.08</v>
      </c>
      <c r="J23" s="99">
        <v>1.95</v>
      </c>
      <c r="K23" s="99">
        <v>198.46</v>
      </c>
      <c r="L23" s="99">
        <v>0.55</v>
      </c>
      <c r="M23" s="46"/>
    </row>
    <row r="24" spans="1:13" s="21" customFormat="1" ht="52.5">
      <c r="A24" s="31" t="s">
        <v>88</v>
      </c>
      <c r="B24" s="30" t="s">
        <v>215</v>
      </c>
      <c r="C24" s="25">
        <v>80</v>
      </c>
      <c r="D24" s="25">
        <v>10.336</v>
      </c>
      <c r="E24" s="25">
        <v>5.352</v>
      </c>
      <c r="F24" s="25">
        <v>43</v>
      </c>
      <c r="G24" s="25">
        <v>262.624</v>
      </c>
      <c r="H24" s="25">
        <v>0.128</v>
      </c>
      <c r="I24" s="25">
        <v>0.088</v>
      </c>
      <c r="J24" s="25">
        <v>1.48</v>
      </c>
      <c r="K24" s="25">
        <v>44.12</v>
      </c>
      <c r="L24" s="25">
        <v>0.736</v>
      </c>
      <c r="M24" s="46"/>
    </row>
    <row r="25" spans="1:13" s="21" customFormat="1" ht="26.25">
      <c r="A25" s="31" t="s">
        <v>106</v>
      </c>
      <c r="B25" s="30" t="s">
        <v>107</v>
      </c>
      <c r="C25" s="25">
        <v>200</v>
      </c>
      <c r="D25" s="25">
        <v>5.8</v>
      </c>
      <c r="E25" s="25">
        <v>5</v>
      </c>
      <c r="F25" s="25">
        <v>9.6</v>
      </c>
      <c r="G25" s="25">
        <v>108</v>
      </c>
      <c r="H25" s="25">
        <v>0.08</v>
      </c>
      <c r="I25" s="25">
        <v>0.03</v>
      </c>
      <c r="J25" s="25">
        <v>2.6</v>
      </c>
      <c r="K25" s="25">
        <v>240</v>
      </c>
      <c r="L25" s="25">
        <v>0.2</v>
      </c>
      <c r="M25" s="46"/>
    </row>
    <row r="26" spans="1:13" s="21" customFormat="1" ht="26.25">
      <c r="A26" s="31"/>
      <c r="B26" s="167" t="s">
        <v>257</v>
      </c>
      <c r="C26" s="28">
        <f>SUM(C24:C25)</f>
        <v>280</v>
      </c>
      <c r="D26" s="28"/>
      <c r="E26" s="28"/>
      <c r="F26" s="28"/>
      <c r="G26" s="28"/>
      <c r="H26" s="28"/>
      <c r="I26" s="28"/>
      <c r="J26" s="28"/>
      <c r="K26" s="28"/>
      <c r="L26" s="28"/>
      <c r="M26" s="46"/>
    </row>
    <row r="27" spans="1:13" s="21" customFormat="1" ht="26.25">
      <c r="A27" s="31"/>
      <c r="B27" s="42" t="s">
        <v>41</v>
      </c>
      <c r="C27" s="25"/>
      <c r="D27" s="25">
        <f>SUM(D5:D26)</f>
        <v>72.95599999999999</v>
      </c>
      <c r="E27" s="25">
        <f>SUM(E5:E26)</f>
        <v>57.242000000000004</v>
      </c>
      <c r="F27" s="25">
        <f aca="true" t="shared" si="0" ref="F27:L27">SUM(F5:F26)</f>
        <v>223.05999999999997</v>
      </c>
      <c r="G27" s="25">
        <f>SUM(G5:G26)</f>
        <v>1740.6039999999998</v>
      </c>
      <c r="H27" s="25">
        <f t="shared" si="0"/>
        <v>0.817</v>
      </c>
      <c r="I27" s="25">
        <f t="shared" si="0"/>
        <v>0.8260000000000002</v>
      </c>
      <c r="J27" s="25">
        <f t="shared" si="0"/>
        <v>38.449999999999996</v>
      </c>
      <c r="K27" s="25">
        <f t="shared" si="0"/>
        <v>919.5</v>
      </c>
      <c r="L27" s="25">
        <f t="shared" si="0"/>
        <v>10.546000000000001</v>
      </c>
      <c r="M27" s="46"/>
    </row>
    <row r="28" spans="1:13" s="21" customFormat="1" ht="26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46"/>
    </row>
  </sheetData>
  <sheetProtection selectLockedCells="1" selectUnlockedCells="1"/>
  <mergeCells count="15">
    <mergeCell ref="A28:L28"/>
    <mergeCell ref="D2:F2"/>
    <mergeCell ref="H2:J2"/>
    <mergeCell ref="K2:L2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/>
  <pageMargins left="0.7291666666666666" right="0.27529761904761907" top="0.75" bottom="0.75" header="0.5118055555555555" footer="0.5118055555555555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IV35"/>
  <sheetViews>
    <sheetView view="pageLayout" zoomScale="50" zoomScaleNormal="70" zoomScalePageLayoutView="50" workbookViewId="0" topLeftCell="A7">
      <selection activeCell="B16" sqref="B16"/>
    </sheetView>
  </sheetViews>
  <sheetFormatPr defaultColWidth="8.8515625" defaultRowHeight="12.75"/>
  <cols>
    <col min="1" max="1" width="31.28125" style="11" customWidth="1"/>
    <col min="2" max="2" width="80.140625" style="10" customWidth="1"/>
    <col min="3" max="3" width="14.7109375" style="10" customWidth="1"/>
    <col min="4" max="4" width="15.28125" style="10" customWidth="1"/>
    <col min="5" max="5" width="13.7109375" style="10" customWidth="1"/>
    <col min="6" max="6" width="15.7109375" style="10" customWidth="1"/>
    <col min="7" max="7" width="28.28125" style="10" customWidth="1"/>
    <col min="8" max="8" width="15.7109375" style="10" customWidth="1"/>
    <col min="9" max="9" width="11.7109375" style="10" customWidth="1"/>
    <col min="10" max="10" width="13.140625" style="10" customWidth="1"/>
    <col min="11" max="11" width="14.8515625" style="10" customWidth="1"/>
    <col min="12" max="12" width="13.140625" style="10" customWidth="1"/>
    <col min="13" max="13" width="8.8515625" style="10" customWidth="1"/>
    <col min="14" max="16384" width="8.8515625" style="10" customWidth="1"/>
  </cols>
  <sheetData>
    <row r="1" spans="1:12" ht="26.25">
      <c r="A1" s="158" t="s">
        <v>216</v>
      </c>
      <c r="B1" s="12" t="s">
        <v>205</v>
      </c>
      <c r="C1" s="12"/>
      <c r="D1" s="13"/>
      <c r="E1" s="13"/>
      <c r="F1" s="13"/>
      <c r="G1" s="13"/>
      <c r="H1" s="13"/>
      <c r="I1" s="13"/>
      <c r="J1" s="13"/>
      <c r="K1" s="14"/>
      <c r="L1" s="15"/>
    </row>
    <row r="2" spans="1:12" ht="56.25" customHeight="1">
      <c r="A2" s="19" t="s">
        <v>6</v>
      </c>
      <c r="B2" s="17" t="s">
        <v>7</v>
      </c>
      <c r="C2" s="17" t="s">
        <v>8</v>
      </c>
      <c r="D2" s="211" t="s">
        <v>9</v>
      </c>
      <c r="E2" s="212"/>
      <c r="F2" s="213"/>
      <c r="G2" s="17" t="s">
        <v>10</v>
      </c>
      <c r="H2" s="214" t="s">
        <v>11</v>
      </c>
      <c r="I2" s="215"/>
      <c r="J2" s="216"/>
      <c r="K2" s="211" t="s">
        <v>12</v>
      </c>
      <c r="L2" s="213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256" s="37" customFormat="1" ht="26.25">
      <c r="A4" s="16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  <c r="N4" s="21"/>
      <c r="O4" s="21"/>
      <c r="P4" s="21"/>
      <c r="Q4" s="21"/>
      <c r="R4" s="21"/>
      <c r="S4" s="21"/>
      <c r="T4" s="21"/>
      <c r="U4" s="21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12" s="21" customFormat="1" ht="26.25">
      <c r="A5" s="31" t="s">
        <v>56</v>
      </c>
      <c r="B5" s="29" t="s">
        <v>57</v>
      </c>
      <c r="C5" s="50">
        <v>200</v>
      </c>
      <c r="D5" s="25">
        <v>6.21</v>
      </c>
      <c r="E5" s="25">
        <v>7.466</v>
      </c>
      <c r="F5" s="25">
        <v>25.09</v>
      </c>
      <c r="G5" s="25">
        <v>192</v>
      </c>
      <c r="H5" s="25">
        <v>0.08</v>
      </c>
      <c r="I5" s="25">
        <v>0.066</v>
      </c>
      <c r="J5" s="25">
        <v>1.95</v>
      </c>
      <c r="K5" s="25">
        <v>182.63</v>
      </c>
      <c r="L5" s="25">
        <v>0.301</v>
      </c>
    </row>
    <row r="6" spans="1:12" s="21" customFormat="1" ht="26.25">
      <c r="A6" s="79" t="s">
        <v>138</v>
      </c>
      <c r="B6" s="82" t="s">
        <v>22</v>
      </c>
      <c r="C6" s="83">
        <v>180</v>
      </c>
      <c r="D6" s="165">
        <v>2.85</v>
      </c>
      <c r="E6" s="165">
        <v>2.41</v>
      </c>
      <c r="F6" s="165">
        <v>14.36</v>
      </c>
      <c r="G6" s="165">
        <v>91</v>
      </c>
      <c r="H6" s="165">
        <v>113.2</v>
      </c>
      <c r="I6" s="165">
        <v>0.12</v>
      </c>
      <c r="J6" s="165">
        <v>0.04</v>
      </c>
      <c r="K6" s="165">
        <v>0.14</v>
      </c>
      <c r="L6" s="165">
        <v>1.17</v>
      </c>
    </row>
    <row r="7" spans="1:12" s="21" customFormat="1" ht="26.25">
      <c r="A7" s="217" t="s">
        <v>81</v>
      </c>
      <c r="B7" s="217" t="s">
        <v>265</v>
      </c>
      <c r="C7" s="26">
        <v>30</v>
      </c>
      <c r="D7" s="198">
        <v>5.06</v>
      </c>
      <c r="E7" s="198">
        <v>7</v>
      </c>
      <c r="F7" s="198">
        <v>14.62</v>
      </c>
      <c r="G7" s="198">
        <v>145</v>
      </c>
      <c r="H7" s="198">
        <v>0.03</v>
      </c>
      <c r="I7" s="198">
        <v>0.03</v>
      </c>
      <c r="J7" s="198">
        <v>0.19</v>
      </c>
      <c r="K7" s="198">
        <v>126.6</v>
      </c>
      <c r="L7" s="198">
        <v>0.47</v>
      </c>
    </row>
    <row r="8" spans="1:12" s="21" customFormat="1" ht="26.25" customHeight="1">
      <c r="A8" s="205"/>
      <c r="B8" s="205"/>
      <c r="C8" s="25">
        <v>5</v>
      </c>
      <c r="D8" s="199"/>
      <c r="E8" s="199"/>
      <c r="F8" s="199"/>
      <c r="G8" s="199"/>
      <c r="H8" s="199"/>
      <c r="I8" s="199"/>
      <c r="J8" s="199"/>
      <c r="K8" s="199"/>
      <c r="L8" s="199"/>
    </row>
    <row r="9" spans="1:12" s="38" customFormat="1" ht="26.25">
      <c r="A9" s="206"/>
      <c r="B9" s="206"/>
      <c r="C9" s="44">
        <v>14</v>
      </c>
      <c r="D9" s="200"/>
      <c r="E9" s="200"/>
      <c r="F9" s="200"/>
      <c r="G9" s="200"/>
      <c r="H9" s="200"/>
      <c r="I9" s="200"/>
      <c r="J9" s="200"/>
      <c r="K9" s="200"/>
      <c r="L9" s="200"/>
    </row>
    <row r="10" spans="1:12" s="21" customFormat="1" ht="26.25">
      <c r="A10" s="40"/>
      <c r="B10" s="27" t="s">
        <v>24</v>
      </c>
      <c r="C10" s="28">
        <f>SUM(C5:C9)</f>
        <v>429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40"/>
      <c r="B11" s="22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1" customFormat="1" ht="26.25">
      <c r="A12" s="23" t="s">
        <v>48</v>
      </c>
      <c r="B12" s="30" t="s">
        <v>49</v>
      </c>
      <c r="C12" s="25">
        <v>150</v>
      </c>
      <c r="D12" s="25">
        <v>0.75</v>
      </c>
      <c r="E12" s="25">
        <v>0</v>
      </c>
      <c r="F12" s="25">
        <v>15.15</v>
      </c>
      <c r="G12" s="25">
        <v>64</v>
      </c>
      <c r="H12" s="25">
        <v>0.02</v>
      </c>
      <c r="I12" s="25">
        <v>0.02</v>
      </c>
      <c r="J12" s="25">
        <v>3</v>
      </c>
      <c r="K12" s="25">
        <v>10.5</v>
      </c>
      <c r="L12" s="25">
        <v>2.1</v>
      </c>
    </row>
    <row r="13" spans="1:12" s="21" customFormat="1" ht="26.25">
      <c r="A13" s="40"/>
      <c r="B13" s="29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26.25">
      <c r="A14" s="40"/>
      <c r="B14" s="22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1" customFormat="1" ht="54.75" customHeight="1">
      <c r="A15" s="31" t="s">
        <v>202</v>
      </c>
      <c r="B15" s="30" t="s">
        <v>203</v>
      </c>
      <c r="C15" s="25">
        <v>200</v>
      </c>
      <c r="D15" s="25">
        <v>3.94</v>
      </c>
      <c r="E15" s="25">
        <v>3.28</v>
      </c>
      <c r="F15" s="25">
        <v>17.94</v>
      </c>
      <c r="G15" s="25">
        <v>116.09</v>
      </c>
      <c r="H15" s="25">
        <v>0.1398</v>
      </c>
      <c r="I15" s="25">
        <v>0.198</v>
      </c>
      <c r="J15" s="25">
        <v>8.7</v>
      </c>
      <c r="K15" s="25">
        <v>40.83</v>
      </c>
      <c r="L15" s="25">
        <v>65.04</v>
      </c>
    </row>
    <row r="16" spans="1:12" s="38" customFormat="1" ht="27" customHeight="1">
      <c r="A16" s="23" t="s">
        <v>90</v>
      </c>
      <c r="B16" s="24" t="s">
        <v>91</v>
      </c>
      <c r="C16" s="44">
        <v>220</v>
      </c>
      <c r="D16" s="44">
        <v>10</v>
      </c>
      <c r="E16" s="44">
        <v>8.2</v>
      </c>
      <c r="F16" s="44">
        <v>10.8</v>
      </c>
      <c r="G16" s="44">
        <v>280</v>
      </c>
      <c r="H16" s="44">
        <v>0.08</v>
      </c>
      <c r="I16" s="44">
        <v>0.07</v>
      </c>
      <c r="J16" s="44">
        <v>21</v>
      </c>
      <c r="K16" s="44">
        <v>104.22</v>
      </c>
      <c r="L16" s="44">
        <v>1</v>
      </c>
    </row>
    <row r="17" spans="1:12" s="21" customFormat="1" ht="26.25">
      <c r="A17" s="23" t="s">
        <v>64</v>
      </c>
      <c r="B17" s="30" t="s">
        <v>65</v>
      </c>
      <c r="C17" s="25">
        <v>60</v>
      </c>
      <c r="D17" s="25">
        <v>0.93</v>
      </c>
      <c r="E17" s="25">
        <v>3.67</v>
      </c>
      <c r="F17" s="25">
        <v>8.18</v>
      </c>
      <c r="G17" s="25">
        <v>69.24</v>
      </c>
      <c r="H17" s="25">
        <v>0.018</v>
      </c>
      <c r="I17" s="25">
        <v>0.027</v>
      </c>
      <c r="J17" s="25">
        <v>4.63</v>
      </c>
      <c r="K17" s="25">
        <v>19.56</v>
      </c>
      <c r="L17" s="25">
        <v>0.84</v>
      </c>
    </row>
    <row r="18" spans="1:12" s="21" customFormat="1" ht="26.25" customHeight="1">
      <c r="A18" s="31" t="s">
        <v>34</v>
      </c>
      <c r="B18" s="29" t="s">
        <v>35</v>
      </c>
      <c r="C18" s="25">
        <v>200</v>
      </c>
      <c r="D18" s="25">
        <v>0.16</v>
      </c>
      <c r="E18" s="25">
        <v>0.16</v>
      </c>
      <c r="F18" s="25">
        <v>23.88</v>
      </c>
      <c r="G18" s="25">
        <v>97.6</v>
      </c>
      <c r="H18" s="25">
        <v>0.01</v>
      </c>
      <c r="I18" s="25">
        <v>0.008</v>
      </c>
      <c r="J18" s="25">
        <v>1.72</v>
      </c>
      <c r="K18" s="25">
        <v>14.48</v>
      </c>
      <c r="L18" s="25">
        <v>0.94</v>
      </c>
    </row>
    <row r="19" spans="1:12" s="21" customFormat="1" ht="26.25">
      <c r="A19" s="79" t="s">
        <v>36</v>
      </c>
      <c r="B19" s="109" t="s">
        <v>37</v>
      </c>
      <c r="C19" s="83">
        <v>16.6</v>
      </c>
      <c r="D19" s="83">
        <v>1.32</v>
      </c>
      <c r="E19" s="83">
        <v>0.17</v>
      </c>
      <c r="F19" s="83">
        <v>8.02</v>
      </c>
      <c r="G19" s="83">
        <v>39.01</v>
      </c>
      <c r="H19" s="83">
        <v>0.03</v>
      </c>
      <c r="I19" s="83">
        <v>0.01</v>
      </c>
      <c r="J19" s="83">
        <v>0</v>
      </c>
      <c r="K19" s="83">
        <v>3.82</v>
      </c>
      <c r="L19" s="83">
        <v>0.34</v>
      </c>
    </row>
    <row r="20" spans="1:12" s="21" customFormat="1" ht="26.25">
      <c r="A20" s="79" t="s">
        <v>38</v>
      </c>
      <c r="B20" s="109" t="s">
        <v>39</v>
      </c>
      <c r="C20" s="83">
        <v>37.5</v>
      </c>
      <c r="D20" s="83">
        <v>2.48</v>
      </c>
      <c r="E20" s="83">
        <v>0.45</v>
      </c>
      <c r="F20" s="83">
        <v>12.53</v>
      </c>
      <c r="G20" s="83">
        <v>65.25</v>
      </c>
      <c r="H20" s="83">
        <v>0.07</v>
      </c>
      <c r="I20" s="83">
        <v>0.03</v>
      </c>
      <c r="J20" s="83">
        <v>0</v>
      </c>
      <c r="K20" s="83">
        <v>13.13</v>
      </c>
      <c r="L20" s="83">
        <v>1.47</v>
      </c>
    </row>
    <row r="21" spans="1:12" s="21" customFormat="1" ht="26.25">
      <c r="A21" s="40"/>
      <c r="B21" s="27" t="s">
        <v>24</v>
      </c>
      <c r="C21" s="28">
        <f>SUM(C15:C20)</f>
        <v>734.1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s="21" customFormat="1" ht="26.25">
      <c r="A22" s="40"/>
      <c r="B22" s="22" t="s">
        <v>251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 t="s">
        <v>74</v>
      </c>
      <c r="B23" s="30" t="s">
        <v>75</v>
      </c>
      <c r="C23" s="25">
        <v>60</v>
      </c>
      <c r="D23" s="25">
        <v>0.48</v>
      </c>
      <c r="E23" s="25">
        <v>0.06</v>
      </c>
      <c r="F23" s="25">
        <v>1.5</v>
      </c>
      <c r="G23" s="25">
        <v>8.4</v>
      </c>
      <c r="H23" s="25">
        <v>0.02</v>
      </c>
      <c r="I23" s="25">
        <v>0.02</v>
      </c>
      <c r="J23" s="25">
        <v>6</v>
      </c>
      <c r="K23" s="25">
        <v>13.8</v>
      </c>
      <c r="L23" s="25">
        <v>0.36</v>
      </c>
    </row>
    <row r="24" spans="1:12" s="21" customFormat="1" ht="52.5" customHeight="1">
      <c r="A24" s="31" t="s">
        <v>239</v>
      </c>
      <c r="B24" s="29" t="s">
        <v>238</v>
      </c>
      <c r="C24" s="25">
        <v>150</v>
      </c>
      <c r="D24" s="25">
        <v>2.3</v>
      </c>
      <c r="E24" s="25">
        <v>3.8</v>
      </c>
      <c r="F24" s="25">
        <v>11.4</v>
      </c>
      <c r="G24" s="25">
        <v>93</v>
      </c>
      <c r="H24" s="25">
        <v>0.13</v>
      </c>
      <c r="I24" s="25">
        <v>0.1</v>
      </c>
      <c r="J24" s="25">
        <v>4.6</v>
      </c>
      <c r="K24" s="25">
        <v>39.53</v>
      </c>
      <c r="L24" s="25">
        <v>1.23</v>
      </c>
    </row>
    <row r="25" spans="1:12" s="21" customFormat="1" ht="26.25">
      <c r="A25" s="23" t="s">
        <v>80</v>
      </c>
      <c r="B25" s="29" t="s">
        <v>168</v>
      </c>
      <c r="C25" s="25">
        <v>180</v>
      </c>
      <c r="D25" s="25">
        <v>0.893</v>
      </c>
      <c r="E25" s="25">
        <v>0.011</v>
      </c>
      <c r="F25" s="25">
        <v>15</v>
      </c>
      <c r="G25" s="25">
        <v>62.227</v>
      </c>
      <c r="H25" s="25">
        <v>0.0267</v>
      </c>
      <c r="I25" s="25">
        <v>0.08</v>
      </c>
      <c r="J25" s="25">
        <v>0.72</v>
      </c>
      <c r="K25" s="25">
        <v>67.053</v>
      </c>
      <c r="L25" s="25">
        <v>1.52</v>
      </c>
    </row>
    <row r="26" spans="1:12" s="21" customFormat="1" ht="26.25">
      <c r="A26" s="79" t="s">
        <v>36</v>
      </c>
      <c r="B26" s="91" t="s">
        <v>37</v>
      </c>
      <c r="C26" s="83">
        <v>30</v>
      </c>
      <c r="D26" s="83">
        <v>2.37</v>
      </c>
      <c r="E26" s="83">
        <v>0.3</v>
      </c>
      <c r="F26" s="83">
        <v>14.49</v>
      </c>
      <c r="G26" s="83">
        <v>70.5</v>
      </c>
      <c r="H26" s="83">
        <v>0.048</v>
      </c>
      <c r="I26" s="83">
        <v>0.018</v>
      </c>
      <c r="J26" s="83">
        <v>0</v>
      </c>
      <c r="K26" s="83">
        <v>6.9</v>
      </c>
      <c r="L26" s="83">
        <v>0.6</v>
      </c>
    </row>
    <row r="27" spans="1:12" s="21" customFormat="1" ht="26.25">
      <c r="A27" s="40"/>
      <c r="B27" s="27" t="s">
        <v>259</v>
      </c>
      <c r="C27" s="28">
        <f>SUM(C24:C26)</f>
        <v>360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1:12" s="21" customFormat="1" ht="26.25">
      <c r="A28" s="40"/>
      <c r="B28" s="51" t="s">
        <v>41</v>
      </c>
      <c r="C28" s="25"/>
      <c r="D28" s="25">
        <f aca="true" t="shared" si="0" ref="D28:L28">SUM(D5:D27)</f>
        <v>39.742999999999995</v>
      </c>
      <c r="E28" s="25">
        <f t="shared" si="0"/>
        <v>36.977000000000004</v>
      </c>
      <c r="F28" s="25">
        <f t="shared" si="0"/>
        <v>192.96</v>
      </c>
      <c r="G28" s="25">
        <f t="shared" si="0"/>
        <v>1393.3170000000002</v>
      </c>
      <c r="H28" s="25">
        <f t="shared" si="0"/>
        <v>113.90249999999999</v>
      </c>
      <c r="I28" s="25">
        <f t="shared" si="0"/>
        <v>0.797</v>
      </c>
      <c r="J28" s="25">
        <f t="shared" si="0"/>
        <v>52.55</v>
      </c>
      <c r="K28" s="25">
        <f t="shared" si="0"/>
        <v>643.1929999999999</v>
      </c>
      <c r="L28" s="25">
        <f t="shared" si="0"/>
        <v>77.381</v>
      </c>
    </row>
    <row r="29" spans="1:12" s="21" customFormat="1" ht="26.25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10"/>
    </row>
    <row r="30" s="21" customFormat="1" ht="26.25">
      <c r="A30" s="52"/>
    </row>
    <row r="31" spans="1:211" s="33" customFormat="1" ht="26.2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</row>
    <row r="32" spans="183:211" s="33" customFormat="1" ht="9" customHeight="1"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</row>
    <row r="33" spans="183:211" s="33" customFormat="1" ht="20.25" customHeight="1"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</row>
    <row r="34" spans="1:211" s="33" customFormat="1" ht="26.25">
      <c r="A34" s="218" t="s">
        <v>260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</row>
    <row r="35" spans="183:211" ht="25.5" customHeight="1"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</row>
  </sheetData>
  <sheetProtection selectLockedCells="1" selectUnlockedCells="1"/>
  <mergeCells count="17">
    <mergeCell ref="A29:L29"/>
    <mergeCell ref="A31:L31"/>
    <mergeCell ref="A34:L34"/>
    <mergeCell ref="H7:H9"/>
    <mergeCell ref="I7:I9"/>
    <mergeCell ref="J7:J9"/>
    <mergeCell ref="K7:K9"/>
    <mergeCell ref="L7:L9"/>
    <mergeCell ref="D2:F2"/>
    <mergeCell ref="H2:J2"/>
    <mergeCell ref="K2:L2"/>
    <mergeCell ref="A7:A9"/>
    <mergeCell ref="B7:B9"/>
    <mergeCell ref="D7:D9"/>
    <mergeCell ref="E7:E9"/>
    <mergeCell ref="F7:F9"/>
    <mergeCell ref="G7:G9"/>
  </mergeCells>
  <printOptions horizontalCentered="1"/>
  <pageMargins left="0.7575757575757576" right="0.68" top="0.75" bottom="0.7736111111111111" header="0.5118055555555555" footer="0.5118055555555555"/>
  <pageSetup horizontalDpi="300" verticalDpi="300" orientation="landscape" paperSize="9" scale="48" r:id="rId1"/>
  <colBreaks count="1" manualBreakCount="1">
    <brk id="12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U74"/>
  <sheetViews>
    <sheetView view="pageLayout" zoomScale="70" zoomScaleNormal="70" zoomScaleSheetLayoutView="30" zoomScalePageLayoutView="70" workbookViewId="0" topLeftCell="A13">
      <selection activeCell="E26" sqref="E26"/>
    </sheetView>
  </sheetViews>
  <sheetFormatPr defaultColWidth="8.8515625" defaultRowHeight="12.75"/>
  <cols>
    <col min="1" max="1" width="58.8515625" style="8" customWidth="1"/>
    <col min="2" max="2" width="19.140625" style="8" customWidth="1"/>
    <col min="3" max="3" width="18.8515625" style="8" customWidth="1"/>
    <col min="4" max="4" width="20.421875" style="8" customWidth="1"/>
    <col min="5" max="5" width="45.28125" style="8" customWidth="1"/>
    <col min="6" max="6" width="19.421875" style="8" customWidth="1"/>
    <col min="7" max="7" width="18.7109375" style="8" customWidth="1"/>
    <col min="8" max="8" width="19.8515625" style="8" customWidth="1"/>
    <col min="9" max="9" width="21.8515625" style="8" customWidth="1"/>
    <col min="10" max="10" width="19.7109375" style="8" customWidth="1"/>
    <col min="11" max="16384" width="8.8515625" style="8" customWidth="1"/>
  </cols>
  <sheetData>
    <row r="1" ht="29.25" customHeight="1"/>
    <row r="2" spans="1:21" ht="29.25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9.2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9.25" customHeight="1">
      <c r="A4" s="224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12" s="58" customFormat="1" ht="33.75" customHeight="1">
      <c r="A5" s="225" t="s">
        <v>113</v>
      </c>
      <c r="B5" s="225" t="s">
        <v>9</v>
      </c>
      <c r="C5" s="225"/>
      <c r="D5" s="225"/>
      <c r="E5" s="226" t="s">
        <v>10</v>
      </c>
      <c r="F5" s="225" t="s">
        <v>11</v>
      </c>
      <c r="G5" s="225"/>
      <c r="H5" s="225" t="s">
        <v>12</v>
      </c>
      <c r="I5" s="225"/>
      <c r="J5" s="225"/>
      <c r="K5" s="57"/>
      <c r="L5" s="57"/>
    </row>
    <row r="6" spans="1:12" s="58" customFormat="1" ht="33.75" customHeight="1">
      <c r="A6" s="225"/>
      <c r="B6" s="55" t="s">
        <v>13</v>
      </c>
      <c r="C6" s="55" t="s">
        <v>14</v>
      </c>
      <c r="D6" s="55" t="s">
        <v>15</v>
      </c>
      <c r="E6" s="226"/>
      <c r="F6" s="55" t="s">
        <v>16</v>
      </c>
      <c r="G6" s="55" t="s">
        <v>17</v>
      </c>
      <c r="H6" s="55" t="s">
        <v>18</v>
      </c>
      <c r="I6" s="55" t="s">
        <v>19</v>
      </c>
      <c r="J6" s="55" t="s">
        <v>20</v>
      </c>
      <c r="K6" s="57"/>
      <c r="L6" s="57"/>
    </row>
    <row r="7" spans="1:12" s="58" customFormat="1" ht="33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7"/>
      <c r="L7" s="57"/>
    </row>
    <row r="8" spans="1:12" s="58" customFormat="1" ht="33.75" customHeight="1">
      <c r="A8" s="55" t="s">
        <v>114</v>
      </c>
      <c r="B8" s="59">
        <f>1!D28</f>
        <v>47.54</v>
      </c>
      <c r="C8" s="59">
        <f>1!E28</f>
        <v>58.839999999999996</v>
      </c>
      <c r="D8" s="59">
        <f>1!F28</f>
        <v>225.98</v>
      </c>
      <c r="E8" s="125">
        <f>1!G28</f>
        <v>1655.8600000000001</v>
      </c>
      <c r="F8" s="59">
        <f>1!H28</f>
        <v>0.6539999999999999</v>
      </c>
      <c r="G8" s="59">
        <f>1!I28</f>
        <v>0.42800000000000005</v>
      </c>
      <c r="H8" s="59">
        <f>1!J28</f>
        <v>51.279999999999994</v>
      </c>
      <c r="I8" s="60">
        <f>1!K28</f>
        <v>800.2199999999999</v>
      </c>
      <c r="J8" s="59">
        <f>1!L28</f>
        <v>11.370000000000001</v>
      </c>
      <c r="K8" s="57"/>
      <c r="L8" s="57"/>
    </row>
    <row r="9" spans="1:12" s="58" customFormat="1" ht="33.75" customHeight="1">
      <c r="A9" s="55" t="s">
        <v>115</v>
      </c>
      <c r="B9" s="59">
        <f>2!D31</f>
        <v>40.612999999999985</v>
      </c>
      <c r="C9" s="59">
        <f>2!E31</f>
        <v>37.467000000000006</v>
      </c>
      <c r="D9" s="59">
        <f>2!F31</f>
        <v>221.16000000000003</v>
      </c>
      <c r="E9" s="125">
        <f>2!G31</f>
        <v>1426.717</v>
      </c>
      <c r="F9" s="59">
        <f>2!H31</f>
        <v>123.81170000000002</v>
      </c>
      <c r="G9" s="59">
        <f>2!I31</f>
        <v>1.0880000000000003</v>
      </c>
      <c r="H9" s="59">
        <f>2!J31</f>
        <v>59.44179999999999</v>
      </c>
      <c r="I9" s="59">
        <f>2!K31</f>
        <v>460.36659999999995</v>
      </c>
      <c r="J9" s="59">
        <f>2!L31</f>
        <v>16.610000000000003</v>
      </c>
      <c r="K9" s="57"/>
      <c r="L9" s="57"/>
    </row>
    <row r="10" spans="1:12" s="58" customFormat="1" ht="33.75" customHeight="1">
      <c r="A10" s="55" t="s">
        <v>116</v>
      </c>
      <c r="B10" s="59">
        <f>3!D29</f>
        <v>54.71</v>
      </c>
      <c r="C10" s="59">
        <f>3!E29</f>
        <v>61.40500000000001</v>
      </c>
      <c r="D10" s="59">
        <f>3!F29</f>
        <v>284.7950000000001</v>
      </c>
      <c r="E10" s="125">
        <f>3!G29</f>
        <v>1924.355</v>
      </c>
      <c r="F10" s="59">
        <f>3!H29</f>
        <v>0.6129999999999999</v>
      </c>
      <c r="G10" s="59">
        <f>3!I29</f>
        <v>0.7250000000000001</v>
      </c>
      <c r="H10" s="59">
        <f>3!J29</f>
        <v>48.699</v>
      </c>
      <c r="I10" s="59">
        <f>3!K29</f>
        <v>842.8699999999999</v>
      </c>
      <c r="J10" s="59">
        <f>3!L29</f>
        <v>13.344999999999999</v>
      </c>
      <c r="K10" s="57"/>
      <c r="L10" s="57"/>
    </row>
    <row r="11" spans="1:12" s="58" customFormat="1" ht="33.75" customHeight="1">
      <c r="A11" s="55" t="s">
        <v>117</v>
      </c>
      <c r="B11" s="59">
        <f>4!D29</f>
        <v>74.79299999999998</v>
      </c>
      <c r="C11" s="59">
        <f>4!E29</f>
        <v>67.661</v>
      </c>
      <c r="D11" s="59">
        <f>4!F29</f>
        <v>218.59</v>
      </c>
      <c r="E11" s="125">
        <f>4!G29</f>
        <v>1794.9270000000001</v>
      </c>
      <c r="F11" s="59">
        <f>4!H29</f>
        <v>137.5537</v>
      </c>
      <c r="G11" s="59">
        <f>4!I29</f>
        <v>1.7850000000000001</v>
      </c>
      <c r="H11" s="59">
        <f>4!J29</f>
        <v>58.74</v>
      </c>
      <c r="I11" s="59">
        <f>4!K29</f>
        <v>804.033</v>
      </c>
      <c r="J11" s="59">
        <f>4!L29</f>
        <v>18.78</v>
      </c>
      <c r="K11" s="57"/>
      <c r="L11" s="57"/>
    </row>
    <row r="12" spans="1:12" s="58" customFormat="1" ht="33.75" customHeight="1">
      <c r="A12" s="55" t="s">
        <v>118</v>
      </c>
      <c r="B12" s="59">
        <f>5!D28</f>
        <v>43.099999999999994</v>
      </c>
      <c r="C12" s="59">
        <f>5!E28</f>
        <v>49.656</v>
      </c>
      <c r="D12" s="59">
        <f>5!F28</f>
        <v>190.96</v>
      </c>
      <c r="E12" s="125">
        <f>5!G28</f>
        <v>1406.67</v>
      </c>
      <c r="F12" s="59">
        <f>5!H28</f>
        <v>10.365</v>
      </c>
      <c r="G12" s="59">
        <f>5!I28</f>
        <v>0.7000000000000002</v>
      </c>
      <c r="H12" s="59">
        <f>5!J28</f>
        <v>65.5218</v>
      </c>
      <c r="I12" s="59">
        <f>5!K28</f>
        <v>606.5236</v>
      </c>
      <c r="J12" s="59">
        <f>5!L28</f>
        <v>14.989999999999998</v>
      </c>
      <c r="K12" s="57"/>
      <c r="L12" s="57"/>
    </row>
    <row r="13" spans="1:12" s="58" customFormat="1" ht="33.75" customHeight="1">
      <c r="A13" s="55" t="s">
        <v>119</v>
      </c>
      <c r="B13" s="59">
        <f>6!D29</f>
        <v>45.391999999999996</v>
      </c>
      <c r="C13" s="59">
        <f>6!E29</f>
        <v>42.24800000000001</v>
      </c>
      <c r="D13" s="59">
        <f>6!F29</f>
        <v>245.20000000000002</v>
      </c>
      <c r="E13" s="125">
        <f>6!G29</f>
        <v>1432.0240000000001</v>
      </c>
      <c r="F13" s="59">
        <f>6!H29</f>
        <v>113.967</v>
      </c>
      <c r="G13" s="59">
        <f>6!I29</f>
        <v>0.8920000000000001</v>
      </c>
      <c r="H13" s="59">
        <f>6!J29</f>
        <v>53.08</v>
      </c>
      <c r="I13" s="59">
        <f>6!K29</f>
        <v>284.38199999999995</v>
      </c>
      <c r="J13" s="59">
        <f>6!L29</f>
        <v>13.815999999999999</v>
      </c>
      <c r="K13" s="57"/>
      <c r="L13" s="57"/>
    </row>
    <row r="14" spans="1:12" s="58" customFormat="1" ht="33.75" customHeight="1">
      <c r="A14" s="55" t="s">
        <v>120</v>
      </c>
      <c r="B14" s="59">
        <f>7!D27</f>
        <v>45.899999999999984</v>
      </c>
      <c r="C14" s="59">
        <f>7!E27</f>
        <v>39.573</v>
      </c>
      <c r="D14" s="59">
        <f>7!F27</f>
        <v>206.14000000000001</v>
      </c>
      <c r="E14" s="125">
        <f>7!G27</f>
        <v>1438.37</v>
      </c>
      <c r="F14" s="59">
        <f>7!H27</f>
        <v>0.8129000000000001</v>
      </c>
      <c r="G14" s="59">
        <f>7!I27</f>
        <v>0.6080000000000001</v>
      </c>
      <c r="H14" s="59">
        <f>7!J27</f>
        <v>34.980000000000004</v>
      </c>
      <c r="I14" s="59">
        <f>7!K27</f>
        <v>564.87</v>
      </c>
      <c r="J14" s="59">
        <f>7!L27</f>
        <v>14.054</v>
      </c>
      <c r="K14" s="57"/>
      <c r="L14" s="57"/>
    </row>
    <row r="15" spans="1:12" s="58" customFormat="1" ht="33.75" customHeight="1">
      <c r="A15" s="55" t="s">
        <v>121</v>
      </c>
      <c r="B15" s="59">
        <f>'8 '!D29</f>
        <v>45.25799999999999</v>
      </c>
      <c r="C15" s="59">
        <f>'8 '!E29</f>
        <v>43.400999999999996</v>
      </c>
      <c r="D15" s="59">
        <f>'8 '!F29</f>
        <v>239.82600000000005</v>
      </c>
      <c r="E15" s="125">
        <f>'8 '!G29</f>
        <v>1530.8470000000002</v>
      </c>
      <c r="F15" s="59">
        <f>'8 '!H29</f>
        <v>147.2861</v>
      </c>
      <c r="G15" s="59">
        <f>'8 '!I29</f>
        <v>1.0708000000000002</v>
      </c>
      <c r="H15" s="59">
        <f>'8 '!J29</f>
        <v>39.66180000000001</v>
      </c>
      <c r="I15" s="59">
        <f>'8 '!K29</f>
        <v>503.5165999999999</v>
      </c>
      <c r="J15" s="59">
        <f>'8 '!L29</f>
        <v>15.188</v>
      </c>
      <c r="K15" s="57"/>
      <c r="L15" s="57"/>
    </row>
    <row r="16" spans="1:12" s="58" customFormat="1" ht="33.75" customHeight="1">
      <c r="A16" s="61" t="s">
        <v>122</v>
      </c>
      <c r="B16" s="62">
        <f>9!D27</f>
        <v>72.95599999999999</v>
      </c>
      <c r="C16" s="62">
        <f>9!E27</f>
        <v>57.242000000000004</v>
      </c>
      <c r="D16" s="62">
        <f>9!F27</f>
        <v>223.05999999999997</v>
      </c>
      <c r="E16" s="125">
        <f>9!G27</f>
        <v>1740.6039999999998</v>
      </c>
      <c r="F16" s="62">
        <f>9!H27</f>
        <v>0.817</v>
      </c>
      <c r="G16" s="62">
        <f>9!I27</f>
        <v>0.8260000000000002</v>
      </c>
      <c r="H16" s="62">
        <f>9!J27</f>
        <v>38.449999999999996</v>
      </c>
      <c r="I16" s="62">
        <f>9!K27</f>
        <v>919.5</v>
      </c>
      <c r="J16" s="62">
        <f>9!L27</f>
        <v>10.546000000000001</v>
      </c>
      <c r="K16" s="57"/>
      <c r="L16" s="57"/>
    </row>
    <row r="17" spans="1:12" s="58" customFormat="1" ht="33.75" customHeight="1">
      <c r="A17" s="55" t="s">
        <v>183</v>
      </c>
      <c r="B17" s="59">
        <f>'10'!D28</f>
        <v>39.742999999999995</v>
      </c>
      <c r="C17" s="59">
        <f>'10'!E28</f>
        <v>36.977000000000004</v>
      </c>
      <c r="D17" s="59">
        <f>'10'!F28</f>
        <v>192.96</v>
      </c>
      <c r="E17" s="125">
        <f>'10'!G28</f>
        <v>1393.3170000000002</v>
      </c>
      <c r="F17" s="59">
        <f>'10'!H28</f>
        <v>113.90249999999999</v>
      </c>
      <c r="G17" s="59">
        <f>'10'!I28</f>
        <v>0.797</v>
      </c>
      <c r="H17" s="59">
        <f>'10'!J28</f>
        <v>52.55</v>
      </c>
      <c r="I17" s="59">
        <f>'10'!K28</f>
        <v>643.1929999999999</v>
      </c>
      <c r="J17" s="59">
        <f>'10'!L28</f>
        <v>77.381</v>
      </c>
      <c r="K17" s="57"/>
      <c r="L17" s="57"/>
    </row>
    <row r="18" spans="1:12" s="58" customFormat="1" ht="33.75" customHeight="1">
      <c r="A18" s="56" t="s">
        <v>184</v>
      </c>
      <c r="B18" s="63">
        <f aca="true" t="shared" si="0" ref="B18:J18">SUM(B8:B17)</f>
        <v>510.00499999999994</v>
      </c>
      <c r="C18" s="63">
        <f t="shared" si="0"/>
        <v>494.47</v>
      </c>
      <c r="D18" s="63">
        <f t="shared" si="0"/>
        <v>2248.6710000000003</v>
      </c>
      <c r="E18" s="126">
        <f t="shared" si="0"/>
        <v>15743.690999999999</v>
      </c>
      <c r="F18" s="63">
        <f t="shared" si="0"/>
        <v>649.7829</v>
      </c>
      <c r="G18" s="63">
        <f t="shared" si="0"/>
        <v>8.919800000000002</v>
      </c>
      <c r="H18" s="63">
        <f t="shared" si="0"/>
        <v>502.4044</v>
      </c>
      <c r="I18" s="63">
        <f t="shared" si="0"/>
        <v>6429.4748</v>
      </c>
      <c r="J18" s="63">
        <f t="shared" si="0"/>
        <v>206.08</v>
      </c>
      <c r="K18" s="57"/>
      <c r="L18" s="57"/>
    </row>
    <row r="19" spans="1:12" s="58" customFormat="1" ht="33.75" customHeight="1">
      <c r="A19" s="56" t="s">
        <v>185</v>
      </c>
      <c r="B19" s="63">
        <f aca="true" t="shared" si="1" ref="B19:J19">B18/10</f>
        <v>51.000499999999995</v>
      </c>
      <c r="C19" s="63">
        <f t="shared" si="1"/>
        <v>49.447</v>
      </c>
      <c r="D19" s="63">
        <f t="shared" si="1"/>
        <v>224.86710000000002</v>
      </c>
      <c r="E19" s="126">
        <f t="shared" si="1"/>
        <v>1574.3691</v>
      </c>
      <c r="F19" s="63">
        <f t="shared" si="1"/>
        <v>64.97829</v>
      </c>
      <c r="G19" s="63">
        <f t="shared" si="1"/>
        <v>0.8919800000000002</v>
      </c>
      <c r="H19" s="63">
        <f t="shared" si="1"/>
        <v>50.24044</v>
      </c>
      <c r="I19" s="63">
        <f t="shared" si="1"/>
        <v>642.94748</v>
      </c>
      <c r="J19" s="63">
        <f t="shared" si="1"/>
        <v>20.608</v>
      </c>
      <c r="K19" s="57"/>
      <c r="L19" s="57"/>
    </row>
    <row r="20" spans="1:12" ht="27.75" customHeight="1">
      <c r="A20" s="54"/>
      <c r="B20" s="54"/>
      <c r="C20" s="54"/>
      <c r="D20" s="54"/>
      <c r="E20" s="120"/>
      <c r="F20" s="54"/>
      <c r="G20" s="54"/>
      <c r="H20" s="54"/>
      <c r="I20" s="54"/>
      <c r="J20" s="54"/>
      <c r="K20" s="54"/>
      <c r="L20" s="64"/>
    </row>
    <row r="21" spans="1:12" s="122" customFormat="1" ht="35.25" customHeight="1">
      <c r="A21" s="227" t="s">
        <v>267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120"/>
      <c r="L21" s="121"/>
    </row>
    <row r="22" spans="1:12" s="122" customFormat="1" ht="35.25" customHeight="1">
      <c r="A22" s="228" t="s">
        <v>268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123"/>
      <c r="L22" s="121"/>
    </row>
    <row r="23" spans="1:12" s="122" customFormat="1" ht="35.25" customHeight="1">
      <c r="A23" s="227" t="s">
        <v>223</v>
      </c>
      <c r="B23" s="227"/>
      <c r="C23" s="227"/>
      <c r="D23" s="227"/>
      <c r="E23" s="227"/>
      <c r="F23" s="227"/>
      <c r="G23" s="227"/>
      <c r="H23" s="227"/>
      <c r="I23" s="227"/>
      <c r="J23" s="227"/>
      <c r="K23" s="123"/>
      <c r="L23" s="121"/>
    </row>
    <row r="24" spans="1:12" s="122" customFormat="1" ht="35.25" customHeight="1">
      <c r="A24" s="227" t="s">
        <v>224</v>
      </c>
      <c r="B24" s="227"/>
      <c r="C24" s="227"/>
      <c r="D24" s="227"/>
      <c r="E24" s="227"/>
      <c r="F24" s="227"/>
      <c r="G24" s="227"/>
      <c r="H24" s="227"/>
      <c r="I24" s="227"/>
      <c r="J24" s="227"/>
      <c r="K24" s="123"/>
      <c r="L24" s="121"/>
    </row>
    <row r="25" spans="1:10" s="54" customFormat="1" ht="30.7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="54" customFormat="1" ht="27.75"/>
    <row r="27" s="54" customFormat="1" ht="27.75"/>
    <row r="28" s="54" customFormat="1" ht="27.75"/>
    <row r="29" s="54" customFormat="1" ht="27.75"/>
    <row r="30" s="54" customFormat="1" ht="27.75"/>
    <row r="31" s="54" customFormat="1" ht="27.75"/>
    <row r="32" spans="1:12" s="66" customFormat="1" ht="33.75" customHeight="1">
      <c r="A32" s="222" t="s">
        <v>123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2" s="66" customFormat="1" ht="33.75" customHeight="1">
      <c r="A33" s="222" t="s">
        <v>124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2" s="66" customFormat="1" ht="33.75" customHeight="1">
      <c r="A34" s="222" t="s">
        <v>125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</row>
    <row r="35" spans="1:12" s="66" customFormat="1" ht="33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s="66" customFormat="1" ht="33.75" customHeight="1">
      <c r="A36" s="222" t="s">
        <v>126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68"/>
      <c r="L36" s="68"/>
    </row>
    <row r="37" spans="1:12" s="66" customFormat="1" ht="33.75" customHeight="1">
      <c r="A37" s="222" t="s">
        <v>127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68"/>
      <c r="L37" s="68"/>
    </row>
    <row r="38" spans="1:12" s="66" customFormat="1" ht="33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s="66" customFormat="1" ht="33.75" customHeight="1">
      <c r="A39" s="222" t="s">
        <v>128</v>
      </c>
      <c r="B39" s="222"/>
      <c r="C39" s="222"/>
      <c r="D39" s="222"/>
      <c r="E39" s="222"/>
      <c r="F39" s="222"/>
      <c r="G39" s="222"/>
      <c r="H39" s="222"/>
      <c r="I39" s="222"/>
      <c r="J39" s="222"/>
      <c r="K39" s="68"/>
      <c r="L39" s="68"/>
    </row>
    <row r="40" spans="1:12" s="66" customFormat="1" ht="33.75" customHeight="1">
      <c r="A40" s="222" t="s">
        <v>129</v>
      </c>
      <c r="B40" s="222"/>
      <c r="C40" s="222"/>
      <c r="D40" s="222"/>
      <c r="E40" s="222"/>
      <c r="F40" s="222"/>
      <c r="G40" s="222"/>
      <c r="H40" s="222"/>
      <c r="I40" s="222"/>
      <c r="J40" s="222"/>
      <c r="K40" s="68"/>
      <c r="L40" s="68"/>
    </row>
    <row r="41" spans="1:12" s="66" customFormat="1" ht="33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s="66" customFormat="1" ht="33.75" customHeight="1">
      <c r="A42" s="222" t="s">
        <v>130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</row>
    <row r="43" spans="1:12" s="66" customFormat="1" ht="33.75" customHeight="1">
      <c r="A43" s="222" t="s">
        <v>131</v>
      </c>
      <c r="B43" s="222"/>
      <c r="C43" s="222"/>
      <c r="D43" s="222"/>
      <c r="E43" s="222"/>
      <c r="F43" s="222"/>
      <c r="G43" s="222"/>
      <c r="H43" s="67"/>
      <c r="I43" s="67"/>
      <c r="J43" s="67"/>
      <c r="K43" s="67"/>
      <c r="L43" s="67"/>
    </row>
    <row r="44" spans="1:12" s="66" customFormat="1" ht="33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4" s="66" customFormat="1" ht="33.75" customHeight="1">
      <c r="A45" s="222" t="s">
        <v>132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118"/>
      <c r="L45" s="67"/>
      <c r="M45" s="69"/>
      <c r="N45" s="69"/>
    </row>
    <row r="46" spans="1:12" s="66" customFormat="1" ht="33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4" s="66" customFormat="1" ht="33.75" customHeight="1">
      <c r="A47" s="222" t="s">
        <v>133</v>
      </c>
      <c r="B47" s="222"/>
      <c r="C47" s="222"/>
      <c r="D47" s="222"/>
      <c r="E47" s="222"/>
      <c r="F47" s="222"/>
      <c r="G47" s="222"/>
      <c r="H47" s="222"/>
      <c r="I47" s="222"/>
      <c r="J47" s="222"/>
      <c r="K47" s="68"/>
      <c r="L47" s="67"/>
      <c r="M47" s="69"/>
      <c r="N47" s="69"/>
    </row>
    <row r="48" spans="1:14" s="66" customFormat="1" ht="33.75" customHeight="1">
      <c r="A48" s="222" t="s">
        <v>134</v>
      </c>
      <c r="B48" s="222"/>
      <c r="C48" s="222"/>
      <c r="D48" s="222"/>
      <c r="E48" s="222"/>
      <c r="F48" s="222"/>
      <c r="G48" s="222"/>
      <c r="H48" s="222"/>
      <c r="I48" s="222"/>
      <c r="J48" s="222"/>
      <c r="K48" s="68"/>
      <c r="L48" s="68"/>
      <c r="M48" s="69"/>
      <c r="N48" s="69"/>
    </row>
    <row r="49" spans="2:12" s="66" customFormat="1" ht="33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4" s="66" customFormat="1" ht="33.75" customHeight="1">
      <c r="A50" s="222" t="s">
        <v>135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67"/>
      <c r="M50" s="69"/>
      <c r="N50" s="69"/>
    </row>
    <row r="51" spans="1:14" s="66" customFormat="1" ht="33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9"/>
      <c r="N51" s="69"/>
    </row>
    <row r="52" spans="1:14" s="66" customFormat="1" ht="33.75" customHeight="1">
      <c r="A52" s="222" t="s">
        <v>136</v>
      </c>
      <c r="B52" s="222"/>
      <c r="C52" s="222"/>
      <c r="D52" s="222"/>
      <c r="E52" s="222"/>
      <c r="F52" s="222"/>
      <c r="G52" s="222"/>
      <c r="H52" s="222"/>
      <c r="I52" s="222"/>
      <c r="J52" s="68"/>
      <c r="K52" s="68"/>
      <c r="L52" s="67"/>
      <c r="M52" s="69"/>
      <c r="N52" s="69"/>
    </row>
    <row r="53" spans="1:12" s="66" customFormat="1" ht="33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4" s="66" customFormat="1" ht="33.75" customHeight="1">
      <c r="A54" s="220" t="s">
        <v>137</v>
      </c>
      <c r="B54" s="220"/>
      <c r="C54" s="220"/>
      <c r="D54" s="220"/>
      <c r="E54" s="220"/>
      <c r="F54" s="220"/>
      <c r="G54" s="220"/>
      <c r="H54" s="220"/>
      <c r="I54" s="220"/>
      <c r="J54" s="220"/>
      <c r="K54" s="118"/>
      <c r="L54" s="118"/>
      <c r="M54" s="69"/>
      <c r="N54" s="69"/>
    </row>
    <row r="55" spans="1:14" s="66" customFormat="1" ht="33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68"/>
      <c r="M55" s="69"/>
      <c r="N55" s="69"/>
    </row>
    <row r="56" spans="1:12" s="72" customFormat="1" ht="33.75" customHeight="1">
      <c r="A56" s="219" t="s">
        <v>171</v>
      </c>
      <c r="B56" s="219"/>
      <c r="C56" s="219"/>
      <c r="D56" s="219"/>
      <c r="E56" s="219"/>
      <c r="F56" s="219"/>
      <c r="G56" s="219"/>
      <c r="H56" s="219"/>
      <c r="I56" s="219"/>
      <c r="J56" s="219"/>
      <c r="K56" s="71"/>
      <c r="L56" s="71"/>
    </row>
    <row r="57" spans="1:12" s="72" customFormat="1" ht="33.75" customHeight="1">
      <c r="A57" s="221" t="s">
        <v>172</v>
      </c>
      <c r="B57" s="221"/>
      <c r="C57" s="221"/>
      <c r="D57" s="221"/>
      <c r="E57" s="221"/>
      <c r="F57" s="221"/>
      <c r="G57" s="221"/>
      <c r="H57" s="221"/>
      <c r="I57" s="221"/>
      <c r="J57" s="221"/>
      <c r="K57" s="71"/>
      <c r="L57" s="71"/>
    </row>
    <row r="58" spans="1:14" s="66" customFormat="1" ht="33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68"/>
      <c r="M58" s="69"/>
      <c r="N58" s="69"/>
    </row>
    <row r="59" spans="1:12" s="72" customFormat="1" ht="33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s="72" customFormat="1" ht="33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s="72" customFormat="1" ht="33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s="72" customFormat="1" ht="33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s="72" customFormat="1" ht="33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s="72" customFormat="1" ht="33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4" s="66" customFormat="1" ht="33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68"/>
      <c r="M65" s="69"/>
      <c r="N65" s="69"/>
    </row>
    <row r="66" spans="1:12" ht="27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1:12" ht="27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4" s="77" customFormat="1" ht="27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76"/>
      <c r="N68" s="76"/>
    </row>
    <row r="69" spans="1:12" ht="27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27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1:12" ht="27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27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27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12" ht="27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</sheetData>
  <sheetProtection selectLockedCells="1" selectUnlockedCells="1"/>
  <mergeCells count="29">
    <mergeCell ref="A52:I52"/>
    <mergeCell ref="A40:J40"/>
    <mergeCell ref="A42:L42"/>
    <mergeCell ref="A43:G43"/>
    <mergeCell ref="A47:J47"/>
    <mergeCell ref="A48:J48"/>
    <mergeCell ref="A50:K50"/>
    <mergeCell ref="A32:L32"/>
    <mergeCell ref="A33:L33"/>
    <mergeCell ref="A34:L34"/>
    <mergeCell ref="A36:J36"/>
    <mergeCell ref="A37:J37"/>
    <mergeCell ref="A39:J39"/>
    <mergeCell ref="F5:G5"/>
    <mergeCell ref="H5:J5"/>
    <mergeCell ref="A21:J21"/>
    <mergeCell ref="A22:J22"/>
    <mergeCell ref="A23:J23"/>
    <mergeCell ref="A24:J24"/>
    <mergeCell ref="A56:J56"/>
    <mergeCell ref="A54:J54"/>
    <mergeCell ref="A57:J57"/>
    <mergeCell ref="A45:J45"/>
    <mergeCell ref="A2:J2"/>
    <mergeCell ref="A3:J3"/>
    <mergeCell ref="A4:J4"/>
    <mergeCell ref="A5:A6"/>
    <mergeCell ref="B5:D5"/>
    <mergeCell ref="E5:E6"/>
  </mergeCells>
  <printOptions/>
  <pageMargins left="0.7" right="0.3541666666666667" top="0.75" bottom="0.75" header="0.5118055555555555" footer="0.5118055555555555"/>
  <pageSetup horizontalDpi="300" verticalDpi="3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1">
      <selection activeCell="B25" sqref="B25"/>
    </sheetView>
  </sheetViews>
  <sheetFormatPr defaultColWidth="9.140625" defaultRowHeight="12.75"/>
  <cols>
    <col min="1" max="1" width="27.7109375" style="0" bestFit="1" customWidth="1"/>
    <col min="2" max="2" width="79.28125" style="0" bestFit="1" customWidth="1"/>
    <col min="3" max="3" width="7.28125" style="0" bestFit="1" customWidth="1"/>
    <col min="4" max="4" width="9.140625" style="0" bestFit="1" customWidth="1"/>
    <col min="5" max="5" width="7.28125" style="0" bestFit="1" customWidth="1"/>
    <col min="6" max="6" width="9.140625" style="0" bestFit="1" customWidth="1"/>
    <col min="7" max="8" width="11.140625" style="0" bestFit="1" customWidth="1"/>
    <col min="9" max="9" width="9.140625" style="0" bestFit="1" customWidth="1"/>
    <col min="10" max="11" width="11.140625" style="0" bestFit="1" customWidth="1"/>
    <col min="12" max="12" width="9.140625" style="0" bestFit="1" customWidth="1"/>
  </cols>
  <sheetData>
    <row r="1" spans="1:12" s="21" customFormat="1" ht="52.5">
      <c r="A1" s="23" t="s">
        <v>50</v>
      </c>
      <c r="B1" s="30" t="s">
        <v>51</v>
      </c>
      <c r="C1" s="25">
        <v>150</v>
      </c>
      <c r="D1" s="25">
        <v>2.21</v>
      </c>
      <c r="E1" s="25">
        <v>3.6</v>
      </c>
      <c r="F1" s="25">
        <v>5.15</v>
      </c>
      <c r="G1" s="25">
        <v>70.87</v>
      </c>
      <c r="H1" s="25">
        <v>0.038</v>
      </c>
      <c r="I1" s="25">
        <v>0.02</v>
      </c>
      <c r="J1" s="25">
        <v>11.66</v>
      </c>
      <c r="K1" s="25">
        <v>28.11</v>
      </c>
      <c r="L1" s="25">
        <v>0.51</v>
      </c>
    </row>
    <row r="3" spans="1:12" s="21" customFormat="1" ht="52.5">
      <c r="A3" s="31" t="s">
        <v>160</v>
      </c>
      <c r="B3" s="30" t="s">
        <v>157</v>
      </c>
      <c r="C3" s="25">
        <v>170</v>
      </c>
      <c r="D3" s="25">
        <v>15.028</v>
      </c>
      <c r="E3" s="25">
        <v>9.656</v>
      </c>
      <c r="F3" s="25">
        <v>21.301</v>
      </c>
      <c r="G3" s="25">
        <v>232.339</v>
      </c>
      <c r="H3" s="25">
        <v>0.085</v>
      </c>
      <c r="I3" s="25">
        <v>0.17</v>
      </c>
      <c r="J3" s="25">
        <v>21.284</v>
      </c>
      <c r="K3" s="25" t="s">
        <v>52</v>
      </c>
      <c r="L3" s="25">
        <v>1.734</v>
      </c>
    </row>
    <row r="4" spans="1:12" s="95" customFormat="1" ht="52.5">
      <c r="A4" s="92" t="s">
        <v>159</v>
      </c>
      <c r="B4" s="93" t="s">
        <v>158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7" spans="1:12" s="21" customFormat="1" ht="52.5">
      <c r="A7" s="31" t="s">
        <v>72</v>
      </c>
      <c r="B7" s="29" t="s">
        <v>73</v>
      </c>
      <c r="C7" s="25">
        <v>100</v>
      </c>
      <c r="D7" s="25">
        <v>2.41</v>
      </c>
      <c r="E7" s="25">
        <v>4.52</v>
      </c>
      <c r="F7" s="25">
        <v>8.11</v>
      </c>
      <c r="G7" s="25">
        <v>87.6</v>
      </c>
      <c r="H7" s="25">
        <v>0.04</v>
      </c>
      <c r="I7" s="25">
        <v>0.02</v>
      </c>
      <c r="J7" s="25">
        <v>14.64</v>
      </c>
      <c r="K7" s="25">
        <v>66.46</v>
      </c>
      <c r="L7" s="25">
        <v>0.8</v>
      </c>
    </row>
    <row r="10" spans="1:12" s="38" customFormat="1" ht="26.25">
      <c r="A10" s="78" t="s">
        <v>141</v>
      </c>
      <c r="B10" s="82" t="s">
        <v>142</v>
      </c>
      <c r="C10" s="83">
        <v>100</v>
      </c>
      <c r="D10" s="83">
        <v>3.67</v>
      </c>
      <c r="E10" s="83">
        <v>3.01</v>
      </c>
      <c r="F10" s="83">
        <v>17.63</v>
      </c>
      <c r="G10" s="83">
        <v>112</v>
      </c>
      <c r="H10" s="83">
        <v>0.03</v>
      </c>
      <c r="I10" s="83">
        <v>0.017</v>
      </c>
      <c r="J10" s="83">
        <v>0</v>
      </c>
      <c r="K10" s="83">
        <v>3.24</v>
      </c>
      <c r="L10" s="83">
        <v>0.73</v>
      </c>
    </row>
    <row r="12" spans="1:12" s="95" customFormat="1" ht="51.75" customHeight="1">
      <c r="A12" s="92" t="s">
        <v>78</v>
      </c>
      <c r="B12" s="93" t="s">
        <v>79</v>
      </c>
      <c r="C12" s="94">
        <v>60</v>
      </c>
      <c r="D12" s="94">
        <v>4.8</v>
      </c>
      <c r="E12" s="94">
        <v>3.69</v>
      </c>
      <c r="F12" s="94">
        <v>20.98</v>
      </c>
      <c r="G12" s="94">
        <v>156.3</v>
      </c>
      <c r="H12" s="94">
        <v>0.08</v>
      </c>
      <c r="I12" s="94">
        <v>0.09</v>
      </c>
      <c r="J12" s="94">
        <v>0.26</v>
      </c>
      <c r="K12" s="94">
        <v>47.19</v>
      </c>
      <c r="L12" s="94">
        <v>0.39</v>
      </c>
    </row>
    <row r="13" ht="31.5" customHeight="1"/>
    <row r="14" spans="1:12" s="21" customFormat="1" ht="32.25" customHeight="1">
      <c r="A14" s="23" t="s">
        <v>144</v>
      </c>
      <c r="B14" s="30" t="s">
        <v>143</v>
      </c>
      <c r="C14" s="25">
        <v>30</v>
      </c>
      <c r="D14" s="25">
        <v>0.26</v>
      </c>
      <c r="E14" s="25">
        <v>1.55</v>
      </c>
      <c r="F14" s="25">
        <v>1.58</v>
      </c>
      <c r="G14" s="25">
        <v>21.39</v>
      </c>
      <c r="H14" s="25">
        <v>0.01</v>
      </c>
      <c r="I14" s="25">
        <v>0.01</v>
      </c>
      <c r="J14" s="25">
        <v>3.75</v>
      </c>
      <c r="K14" s="25">
        <v>6.51</v>
      </c>
      <c r="L14" s="25">
        <v>31.53</v>
      </c>
    </row>
    <row r="15" spans="1:12" s="38" customFormat="1" ht="26.25">
      <c r="A15" s="79" t="s">
        <v>148</v>
      </c>
      <c r="B15" s="82" t="s">
        <v>147</v>
      </c>
      <c r="C15" s="83">
        <v>30</v>
      </c>
      <c r="D15" s="83">
        <v>0.26</v>
      </c>
      <c r="E15" s="83">
        <v>1.56</v>
      </c>
      <c r="F15" s="83">
        <v>1.58</v>
      </c>
      <c r="G15" s="83">
        <v>21.39</v>
      </c>
      <c r="H15" s="83">
        <v>0.01</v>
      </c>
      <c r="I15" s="83">
        <v>0.01</v>
      </c>
      <c r="J15" s="83">
        <v>3.75</v>
      </c>
      <c r="K15" s="83">
        <v>6.51</v>
      </c>
      <c r="L15" s="83">
        <v>0.32</v>
      </c>
    </row>
    <row r="16" spans="1:12" s="21" customFormat="1" ht="26.25">
      <c r="A16" s="79" t="s">
        <v>153</v>
      </c>
      <c r="B16" s="78" t="s">
        <v>154</v>
      </c>
      <c r="C16" s="25">
        <v>30</v>
      </c>
      <c r="D16" s="25">
        <v>0.321</v>
      </c>
      <c r="E16" s="25">
        <v>4.545</v>
      </c>
      <c r="F16" s="25">
        <v>3.102</v>
      </c>
      <c r="G16" s="25">
        <v>55.19</v>
      </c>
      <c r="H16" s="25">
        <v>0.009</v>
      </c>
      <c r="I16" s="25">
        <v>0.009</v>
      </c>
      <c r="J16" s="25">
        <v>5.346</v>
      </c>
      <c r="K16" s="25">
        <v>9.963</v>
      </c>
      <c r="L16" s="25">
        <v>0.288</v>
      </c>
    </row>
    <row r="17" spans="1:12" s="21" customFormat="1" ht="26.25">
      <c r="A17" s="23" t="s">
        <v>74</v>
      </c>
      <c r="B17" s="30" t="s">
        <v>75</v>
      </c>
      <c r="C17" s="25">
        <v>30</v>
      </c>
      <c r="D17" s="25">
        <v>0.24</v>
      </c>
      <c r="E17" s="25">
        <v>0.03</v>
      </c>
      <c r="F17" s="25">
        <v>0.753</v>
      </c>
      <c r="G17" s="25">
        <v>4.2</v>
      </c>
      <c r="H17" s="25">
        <v>0.013</v>
      </c>
      <c r="I17" s="25">
        <v>0.013</v>
      </c>
      <c r="J17" s="25">
        <v>3</v>
      </c>
      <c r="K17" s="25">
        <v>6.9</v>
      </c>
      <c r="L17" s="25">
        <v>0.18</v>
      </c>
    </row>
    <row r="18" spans="1:12" s="38" customFormat="1" ht="29.25" customHeight="1">
      <c r="A18" s="79" t="s">
        <v>149</v>
      </c>
      <c r="B18" s="91" t="s">
        <v>150</v>
      </c>
      <c r="C18" s="44">
        <v>30</v>
      </c>
      <c r="D18" s="44">
        <v>0.228</v>
      </c>
      <c r="E18" s="44">
        <v>1.83</v>
      </c>
      <c r="F18" s="44">
        <v>0.71</v>
      </c>
      <c r="G18" s="44">
        <v>20.19</v>
      </c>
      <c r="H18" s="44">
        <v>0.009</v>
      </c>
      <c r="I18" s="44">
        <v>0.01</v>
      </c>
      <c r="J18" s="44">
        <v>2.85</v>
      </c>
      <c r="K18" s="44">
        <v>6.56</v>
      </c>
      <c r="L18" s="44">
        <v>0.17</v>
      </c>
    </row>
    <row r="19" spans="1:12" s="38" customFormat="1" ht="27" customHeight="1">
      <c r="A19" s="23" t="s">
        <v>152</v>
      </c>
      <c r="B19" s="39" t="s">
        <v>151</v>
      </c>
      <c r="C19" s="25">
        <v>30</v>
      </c>
      <c r="D19" s="25">
        <v>0.42</v>
      </c>
      <c r="E19" s="25">
        <v>1.58</v>
      </c>
      <c r="F19" s="25">
        <v>2.64</v>
      </c>
      <c r="G19" s="25">
        <v>26.46</v>
      </c>
      <c r="H19" s="25">
        <v>0.02</v>
      </c>
      <c r="I19" s="25">
        <v>0.01</v>
      </c>
      <c r="J19" s="25">
        <v>4.2</v>
      </c>
      <c r="K19" s="25">
        <v>5.52</v>
      </c>
      <c r="L19" s="25">
        <v>0.31</v>
      </c>
    </row>
    <row r="20" spans="1:12" s="21" customFormat="1" ht="26.25">
      <c r="A20" s="79" t="s">
        <v>146</v>
      </c>
      <c r="B20" s="82" t="s">
        <v>145</v>
      </c>
      <c r="C20" s="83">
        <v>30</v>
      </c>
      <c r="D20" s="83">
        <v>0.37</v>
      </c>
      <c r="E20" s="83">
        <v>0.02</v>
      </c>
      <c r="F20" s="83">
        <v>3.48</v>
      </c>
      <c r="G20" s="83">
        <v>15.68</v>
      </c>
      <c r="H20" s="83">
        <v>0.017</v>
      </c>
      <c r="I20" s="83">
        <v>0.02</v>
      </c>
      <c r="J20" s="83">
        <v>1.44</v>
      </c>
      <c r="K20" s="83">
        <v>7.82</v>
      </c>
      <c r="L20" s="83">
        <v>0.2</v>
      </c>
    </row>
    <row r="21" spans="1:12" s="21" customFormat="1" ht="26.25">
      <c r="A21" s="79" t="s">
        <v>155</v>
      </c>
      <c r="B21" s="82" t="s">
        <v>156</v>
      </c>
      <c r="C21" s="25">
        <v>30</v>
      </c>
      <c r="D21" s="25">
        <v>0.44</v>
      </c>
      <c r="E21" s="25">
        <v>0.03</v>
      </c>
      <c r="F21" s="25">
        <v>4.3</v>
      </c>
      <c r="G21" s="25">
        <v>19.26</v>
      </c>
      <c r="H21" s="25">
        <v>0.017</v>
      </c>
      <c r="I21" s="25">
        <v>0.022</v>
      </c>
      <c r="J21" s="25">
        <v>0.46</v>
      </c>
      <c r="K21" s="25">
        <v>10.23</v>
      </c>
      <c r="L21" s="25">
        <v>0.25</v>
      </c>
    </row>
    <row r="22" spans="1:13" s="21" customFormat="1" ht="26.25">
      <c r="A22" s="23" t="s">
        <v>182</v>
      </c>
      <c r="B22" s="29" t="s">
        <v>75</v>
      </c>
      <c r="C22" s="25">
        <v>30</v>
      </c>
      <c r="D22" s="25">
        <v>0.24</v>
      </c>
      <c r="E22" s="25">
        <v>0.03</v>
      </c>
      <c r="F22" s="25">
        <v>0.753</v>
      </c>
      <c r="G22" s="25">
        <v>4.2</v>
      </c>
      <c r="H22" s="25">
        <v>0.013</v>
      </c>
      <c r="I22" s="25">
        <v>0.013</v>
      </c>
      <c r="J22" s="25">
        <v>3</v>
      </c>
      <c r="K22" s="25">
        <v>6.9</v>
      </c>
      <c r="L22" s="25">
        <v>0.18</v>
      </c>
      <c r="M22" s="124"/>
    </row>
    <row r="23" spans="1:12" s="21" customFormat="1" ht="26.25">
      <c r="A23" s="23" t="s">
        <v>64</v>
      </c>
      <c r="B23" s="30" t="s">
        <v>65</v>
      </c>
      <c r="C23" s="25">
        <v>30</v>
      </c>
      <c r="D23" s="25">
        <v>0.465</v>
      </c>
      <c r="E23" s="25">
        <v>1.83</v>
      </c>
      <c r="F23" s="25">
        <v>4.09</v>
      </c>
      <c r="G23" s="25">
        <v>34.62</v>
      </c>
      <c r="H23" s="25">
        <v>0.009</v>
      </c>
      <c r="I23" s="25">
        <v>0.014</v>
      </c>
      <c r="J23" s="25">
        <v>2.32</v>
      </c>
      <c r="K23" s="25">
        <v>9.78</v>
      </c>
      <c r="L23" s="25">
        <v>0.42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zoomScale="130" zoomScaleNormal="130" zoomScalePageLayoutView="0" workbookViewId="0" topLeftCell="A1">
      <selection activeCell="A8" sqref="A8:IV8"/>
    </sheetView>
  </sheetViews>
  <sheetFormatPr defaultColWidth="9.140625" defaultRowHeight="12.75"/>
  <cols>
    <col min="1" max="1" width="28.8515625" style="0" bestFit="1" customWidth="1"/>
    <col min="2" max="2" width="74.140625" style="0" bestFit="1" customWidth="1"/>
    <col min="3" max="3" width="5.57421875" style="0" bestFit="1" customWidth="1"/>
    <col min="4" max="12" width="11.57421875" style="0" bestFit="1" customWidth="1"/>
  </cols>
  <sheetData>
    <row r="1" spans="1:12" s="21" customFormat="1" ht="32.25" customHeight="1">
      <c r="A1" s="23" t="s">
        <v>144</v>
      </c>
      <c r="B1" s="30" t="s">
        <v>143</v>
      </c>
      <c r="C1" s="25">
        <v>30</v>
      </c>
      <c r="D1" s="25">
        <v>0.26</v>
      </c>
      <c r="E1" s="25">
        <v>1.55</v>
      </c>
      <c r="F1" s="25">
        <v>1.58</v>
      </c>
      <c r="G1" s="25">
        <v>21.39</v>
      </c>
      <c r="H1" s="25">
        <v>0.01</v>
      </c>
      <c r="I1" s="25">
        <v>0.01</v>
      </c>
      <c r="J1" s="25">
        <v>3.75</v>
      </c>
      <c r="K1" s="25">
        <v>6.51</v>
      </c>
      <c r="L1" s="25">
        <v>31.53</v>
      </c>
    </row>
    <row r="2" spans="1:12" s="38" customFormat="1" ht="26.25">
      <c r="A2" s="79" t="s">
        <v>148</v>
      </c>
      <c r="B2" s="82" t="s">
        <v>147</v>
      </c>
      <c r="C2" s="83">
        <v>30</v>
      </c>
      <c r="D2" s="83">
        <v>0.26</v>
      </c>
      <c r="E2" s="83">
        <v>1.56</v>
      </c>
      <c r="F2" s="83">
        <v>1.58</v>
      </c>
      <c r="G2" s="83">
        <v>21.39</v>
      </c>
      <c r="H2" s="83">
        <v>0.01</v>
      </c>
      <c r="I2" s="83">
        <v>0.01</v>
      </c>
      <c r="J2" s="83">
        <v>3.75</v>
      </c>
      <c r="K2" s="83">
        <v>6.51</v>
      </c>
      <c r="L2" s="83">
        <v>0.32</v>
      </c>
    </row>
    <row r="3" spans="1:12" s="21" customFormat="1" ht="26.25">
      <c r="A3" s="79" t="s">
        <v>153</v>
      </c>
      <c r="B3" s="78" t="s">
        <v>154</v>
      </c>
      <c r="C3" s="25">
        <v>30</v>
      </c>
      <c r="D3" s="25">
        <v>0.321</v>
      </c>
      <c r="E3" s="25">
        <v>4.545</v>
      </c>
      <c r="F3" s="25">
        <v>3.102</v>
      </c>
      <c r="G3" s="25">
        <v>55.19</v>
      </c>
      <c r="H3" s="25">
        <v>0.009</v>
      </c>
      <c r="I3" s="25">
        <v>0.009</v>
      </c>
      <c r="J3" s="25">
        <v>5.346</v>
      </c>
      <c r="K3" s="25">
        <v>9.963</v>
      </c>
      <c r="L3" s="25">
        <v>0.288</v>
      </c>
    </row>
    <row r="4" spans="1:12" s="21" customFormat="1" ht="26.25">
      <c r="A4" s="23" t="s">
        <v>74</v>
      </c>
      <c r="B4" s="30" t="s">
        <v>75</v>
      </c>
      <c r="C4" s="25">
        <v>30</v>
      </c>
      <c r="D4" s="25">
        <v>0.24</v>
      </c>
      <c r="E4" s="25">
        <v>0.03</v>
      </c>
      <c r="F4" s="25">
        <v>0.753</v>
      </c>
      <c r="G4" s="25">
        <v>4.2</v>
      </c>
      <c r="H4" s="25">
        <v>0.013</v>
      </c>
      <c r="I4" s="25">
        <v>0.013</v>
      </c>
      <c r="J4" s="25">
        <v>3</v>
      </c>
      <c r="K4" s="25">
        <v>6.9</v>
      </c>
      <c r="L4" s="25">
        <v>0.18</v>
      </c>
    </row>
    <row r="5" spans="1:12" s="38" customFormat="1" ht="29.25" customHeight="1">
      <c r="A5" s="79" t="s">
        <v>149</v>
      </c>
      <c r="B5" s="91" t="s">
        <v>150</v>
      </c>
      <c r="C5" s="44">
        <v>30</v>
      </c>
      <c r="D5" s="44">
        <v>0.228</v>
      </c>
      <c r="E5" s="44">
        <v>1.83</v>
      </c>
      <c r="F5" s="44">
        <v>0.71</v>
      </c>
      <c r="G5" s="44">
        <v>20.19</v>
      </c>
      <c r="H5" s="44">
        <v>0.009</v>
      </c>
      <c r="I5" s="44">
        <v>0.01</v>
      </c>
      <c r="J5" s="44">
        <v>2.85</v>
      </c>
      <c r="K5" s="44">
        <v>6.56</v>
      </c>
      <c r="L5" s="44">
        <v>0.17</v>
      </c>
    </row>
    <row r="6" spans="1:12" s="38" customFormat="1" ht="27" customHeight="1">
      <c r="A6" s="23" t="s">
        <v>152</v>
      </c>
      <c r="B6" s="39" t="s">
        <v>151</v>
      </c>
      <c r="C6" s="25">
        <v>30</v>
      </c>
      <c r="D6" s="25">
        <v>0.42</v>
      </c>
      <c r="E6" s="25">
        <v>1.58</v>
      </c>
      <c r="F6" s="25">
        <v>2.64</v>
      </c>
      <c r="G6" s="25">
        <v>26.46</v>
      </c>
      <c r="H6" s="25">
        <v>0.02</v>
      </c>
      <c r="I6" s="25">
        <v>0.01</v>
      </c>
      <c r="J6" s="25">
        <v>4.2</v>
      </c>
      <c r="K6" s="25">
        <v>5.52</v>
      </c>
      <c r="L6" s="25">
        <v>0.31</v>
      </c>
    </row>
    <row r="7" spans="1:12" s="21" customFormat="1" ht="26.25">
      <c r="A7" s="79" t="s">
        <v>146</v>
      </c>
      <c r="B7" s="82" t="s">
        <v>145</v>
      </c>
      <c r="C7" s="83">
        <v>30</v>
      </c>
      <c r="D7" s="83">
        <v>0.37</v>
      </c>
      <c r="E7" s="83">
        <v>0.02</v>
      </c>
      <c r="F7" s="83">
        <v>3.48</v>
      </c>
      <c r="G7" s="83">
        <v>15.68</v>
      </c>
      <c r="H7" s="83">
        <v>0.017</v>
      </c>
      <c r="I7" s="83">
        <v>0.02</v>
      </c>
      <c r="J7" s="83">
        <v>1.44</v>
      </c>
      <c r="K7" s="83">
        <v>7.82</v>
      </c>
      <c r="L7" s="83">
        <v>0.2</v>
      </c>
    </row>
    <row r="8" spans="1:12" s="21" customFormat="1" ht="26.25">
      <c r="A8" s="79" t="s">
        <v>155</v>
      </c>
      <c r="B8" s="82" t="s">
        <v>156</v>
      </c>
      <c r="C8" s="25">
        <v>30</v>
      </c>
      <c r="D8" s="25">
        <v>0.44</v>
      </c>
      <c r="E8" s="25">
        <v>0.03</v>
      </c>
      <c r="F8" s="25">
        <v>4.3</v>
      </c>
      <c r="G8" s="25">
        <v>19.26</v>
      </c>
      <c r="H8" s="25">
        <v>0.017</v>
      </c>
      <c r="I8" s="25">
        <v>0.022</v>
      </c>
      <c r="J8" s="25">
        <v>0.46</v>
      </c>
      <c r="K8" s="25">
        <v>10.23</v>
      </c>
      <c r="L8" s="25">
        <v>0.25</v>
      </c>
    </row>
    <row r="9" spans="1:13" s="21" customFormat="1" ht="26.25">
      <c r="A9" s="23" t="s">
        <v>182</v>
      </c>
      <c r="B9" s="29" t="s">
        <v>75</v>
      </c>
      <c r="C9" s="25">
        <v>30</v>
      </c>
      <c r="D9" s="25">
        <v>0.24</v>
      </c>
      <c r="E9" s="25">
        <v>0.03</v>
      </c>
      <c r="F9" s="25">
        <v>0.753</v>
      </c>
      <c r="G9" s="25">
        <v>4.2</v>
      </c>
      <c r="H9" s="25">
        <v>0.013</v>
      </c>
      <c r="I9" s="25">
        <v>0.013</v>
      </c>
      <c r="J9" s="25">
        <v>3</v>
      </c>
      <c r="K9" s="25">
        <v>6.9</v>
      </c>
      <c r="L9" s="25">
        <v>0.18</v>
      </c>
      <c r="M9" s="124"/>
    </row>
    <row r="10" spans="1:12" s="21" customFormat="1" ht="26.25">
      <c r="A10" s="23" t="s">
        <v>64</v>
      </c>
      <c r="B10" s="30" t="s">
        <v>65</v>
      </c>
      <c r="C10" s="25">
        <v>30</v>
      </c>
      <c r="D10" s="25">
        <v>0.465</v>
      </c>
      <c r="E10" s="25">
        <v>1.83</v>
      </c>
      <c r="F10" s="25">
        <v>4.09</v>
      </c>
      <c r="G10" s="25">
        <v>34.62</v>
      </c>
      <c r="H10" s="25">
        <v>0.009</v>
      </c>
      <c r="I10" s="25">
        <v>0.014</v>
      </c>
      <c r="J10" s="25">
        <v>2.32</v>
      </c>
      <c r="K10" s="25">
        <v>9.78</v>
      </c>
      <c r="L10" s="25">
        <v>0.42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view="pageLayout" zoomScale="85" zoomScalePageLayoutView="85" workbookViewId="0" topLeftCell="A1">
      <selection activeCell="A5" sqref="A5:IV5"/>
    </sheetView>
  </sheetViews>
  <sheetFormatPr defaultColWidth="9.140625" defaultRowHeight="12.75"/>
  <cols>
    <col min="1" max="1" width="22.00390625" style="139" customWidth="1"/>
    <col min="2" max="2" width="58.00390625" style="139" bestFit="1" customWidth="1"/>
    <col min="3" max="3" width="9.28125" style="139" bestFit="1" customWidth="1"/>
    <col min="4" max="4" width="9.57421875" style="139" bestFit="1" customWidth="1"/>
    <col min="5" max="6" width="11.57421875" style="139" bestFit="1" customWidth="1"/>
    <col min="7" max="7" width="7.57421875" style="139" bestFit="1" customWidth="1"/>
    <col min="8" max="10" width="9.57421875" style="139" bestFit="1" customWidth="1"/>
    <col min="11" max="11" width="13.7109375" style="139" bestFit="1" customWidth="1"/>
    <col min="12" max="12" width="9.57421875" style="139" bestFit="1" customWidth="1"/>
    <col min="13" max="16384" width="9.140625" style="139" customWidth="1"/>
  </cols>
  <sheetData>
    <row r="1" spans="1:3" s="135" customFormat="1" ht="27" customHeight="1">
      <c r="A1" s="132" t="s">
        <v>29</v>
      </c>
      <c r="B1" s="133" t="s">
        <v>30</v>
      </c>
      <c r="C1" s="134">
        <v>87.08</v>
      </c>
    </row>
    <row r="2" spans="1:3" ht="19.5">
      <c r="A2" s="136" t="s">
        <v>162</v>
      </c>
      <c r="B2" s="137" t="s">
        <v>161</v>
      </c>
      <c r="C2" s="138">
        <v>108.57</v>
      </c>
    </row>
    <row r="3" spans="1:3" ht="19.5">
      <c r="A3" s="136" t="s">
        <v>164</v>
      </c>
      <c r="B3" s="137" t="s">
        <v>163</v>
      </c>
      <c r="C3" s="138">
        <v>15.5</v>
      </c>
    </row>
    <row r="4" spans="1:3" ht="19.5">
      <c r="A4" s="132" t="s">
        <v>72</v>
      </c>
      <c r="B4" s="140" t="s">
        <v>73</v>
      </c>
      <c r="C4" s="134">
        <v>87.6</v>
      </c>
    </row>
    <row r="5" spans="1:6" s="130" customFormat="1" ht="18.75">
      <c r="A5" s="127" t="s">
        <v>50</v>
      </c>
      <c r="B5" s="128" t="s">
        <v>51</v>
      </c>
      <c r="C5" s="129">
        <v>70.87</v>
      </c>
      <c r="D5" s="131"/>
      <c r="E5" s="131"/>
      <c r="F5" s="131"/>
    </row>
    <row r="6" spans="1:6" ht="19.5">
      <c r="A6" s="132" t="s">
        <v>144</v>
      </c>
      <c r="B6" s="133" t="s">
        <v>143</v>
      </c>
      <c r="C6" s="142">
        <v>94.66</v>
      </c>
      <c r="D6" s="143"/>
      <c r="E6" s="143"/>
      <c r="F6" s="143"/>
    </row>
    <row r="7" spans="1:6" s="143" customFormat="1" ht="30.75" customHeight="1">
      <c r="A7" s="132" t="s">
        <v>84</v>
      </c>
      <c r="B7" s="141" t="s">
        <v>85</v>
      </c>
      <c r="C7" s="134">
        <v>81.8</v>
      </c>
      <c r="D7" s="135"/>
      <c r="E7" s="135"/>
      <c r="F7" s="135"/>
    </row>
    <row r="8" spans="1:3" s="135" customFormat="1" ht="19.5">
      <c r="A8" s="144" t="s">
        <v>32</v>
      </c>
      <c r="B8" s="133" t="s">
        <v>33</v>
      </c>
      <c r="C8" s="138">
        <v>15.5</v>
      </c>
    </row>
    <row r="9" spans="1:6" s="135" customFormat="1" ht="19.5">
      <c r="A9" s="136" t="s">
        <v>164</v>
      </c>
      <c r="B9" s="137" t="s">
        <v>163</v>
      </c>
      <c r="C9" s="138">
        <v>21.39</v>
      </c>
      <c r="D9" s="143"/>
      <c r="E9" s="143"/>
      <c r="F9" s="143"/>
    </row>
    <row r="10" spans="1:3" s="143" customFormat="1" ht="19.5">
      <c r="A10" s="136" t="s">
        <v>148</v>
      </c>
      <c r="B10" s="137" t="s">
        <v>147</v>
      </c>
      <c r="C10" s="138">
        <v>68.1</v>
      </c>
    </row>
    <row r="11" spans="1:3" s="143" customFormat="1" ht="19.5">
      <c r="A11" s="136" t="s">
        <v>66</v>
      </c>
      <c r="B11" s="145" t="s">
        <v>67</v>
      </c>
      <c r="C11" s="146">
        <v>70.26</v>
      </c>
    </row>
    <row r="12" spans="1:3" s="143" customFormat="1" ht="39">
      <c r="A12" s="136" t="s">
        <v>82</v>
      </c>
      <c r="B12" s="137" t="s">
        <v>83</v>
      </c>
      <c r="C12" s="142">
        <v>216.75</v>
      </c>
    </row>
    <row r="13" spans="1:6" s="143" customFormat="1" ht="27" customHeight="1">
      <c r="A13" s="132" t="s">
        <v>90</v>
      </c>
      <c r="B13" s="141" t="s">
        <v>91</v>
      </c>
      <c r="C13" s="134">
        <v>55.19</v>
      </c>
      <c r="D13" s="135"/>
      <c r="E13" s="135"/>
      <c r="F13" s="135"/>
    </row>
    <row r="14" spans="1:6" s="135" customFormat="1" ht="19.5">
      <c r="A14" s="136" t="s">
        <v>153</v>
      </c>
      <c r="B14" s="145" t="s">
        <v>154</v>
      </c>
      <c r="C14" s="138">
        <v>73.2</v>
      </c>
      <c r="D14" s="147"/>
      <c r="E14" s="147"/>
      <c r="F14" s="147"/>
    </row>
    <row r="15" spans="1:6" s="147" customFormat="1" ht="19.5">
      <c r="A15" s="136" t="s">
        <v>34</v>
      </c>
      <c r="B15" s="145" t="s">
        <v>35</v>
      </c>
      <c r="C15" s="138">
        <v>86.4</v>
      </c>
      <c r="D15" s="143"/>
      <c r="E15" s="143"/>
      <c r="F15" s="143"/>
    </row>
    <row r="16" spans="1:6" s="143" customFormat="1" ht="19.5">
      <c r="A16" s="136" t="s">
        <v>60</v>
      </c>
      <c r="B16" s="137" t="s">
        <v>61</v>
      </c>
      <c r="C16" s="134">
        <v>56.88</v>
      </c>
      <c r="D16" s="135"/>
      <c r="E16" s="135"/>
      <c r="F16" s="135"/>
    </row>
    <row r="17" spans="1:3" s="135" customFormat="1" ht="39">
      <c r="A17" s="144" t="s">
        <v>160</v>
      </c>
      <c r="B17" s="140" t="s">
        <v>157</v>
      </c>
      <c r="C17" s="138">
        <v>15.5</v>
      </c>
    </row>
    <row r="18" spans="1:6" s="135" customFormat="1" ht="19.5">
      <c r="A18" s="136" t="s">
        <v>164</v>
      </c>
      <c r="B18" s="137" t="s">
        <v>163</v>
      </c>
      <c r="C18" s="138">
        <v>112</v>
      </c>
      <c r="D18" s="143"/>
      <c r="E18" s="143"/>
      <c r="F18" s="143"/>
    </row>
    <row r="19" spans="1:6" s="143" customFormat="1" ht="19.5">
      <c r="A19" s="145" t="s">
        <v>141</v>
      </c>
      <c r="B19" s="137" t="s">
        <v>167</v>
      </c>
      <c r="C19" s="134">
        <v>4.2</v>
      </c>
      <c r="D19" s="135"/>
      <c r="E19" s="135"/>
      <c r="F19" s="135"/>
    </row>
    <row r="20" spans="1:4" s="135" customFormat="1" ht="19.5">
      <c r="A20" s="132" t="s">
        <v>74</v>
      </c>
      <c r="B20" s="133" t="s">
        <v>75</v>
      </c>
      <c r="C20" s="134">
        <v>84.35</v>
      </c>
      <c r="D20" s="148"/>
    </row>
    <row r="21" spans="1:4" s="135" customFormat="1" ht="19.5">
      <c r="A21" s="144" t="s">
        <v>180</v>
      </c>
      <c r="B21" s="133" t="s">
        <v>177</v>
      </c>
      <c r="C21" s="134">
        <v>99.75</v>
      </c>
      <c r="D21" s="148"/>
    </row>
    <row r="22" spans="1:3" s="135" customFormat="1" ht="39">
      <c r="A22" s="144" t="s">
        <v>104</v>
      </c>
      <c r="B22" s="133" t="s">
        <v>105</v>
      </c>
      <c r="C22" s="138">
        <v>15.5</v>
      </c>
    </row>
    <row r="23" spans="1:4" s="135" customFormat="1" ht="19.5">
      <c r="A23" s="136" t="s">
        <v>164</v>
      </c>
      <c r="B23" s="137" t="s">
        <v>163</v>
      </c>
      <c r="C23" s="134">
        <v>94.66</v>
      </c>
      <c r="D23" s="148"/>
    </row>
    <row r="24" spans="1:6" s="135" customFormat="1" ht="39">
      <c r="A24" s="144" t="s">
        <v>84</v>
      </c>
      <c r="B24" s="141" t="s">
        <v>85</v>
      </c>
      <c r="C24" s="142">
        <v>20.19</v>
      </c>
      <c r="D24" s="143"/>
      <c r="E24" s="143"/>
      <c r="F24" s="143"/>
    </row>
    <row r="25" spans="1:6" s="143" customFormat="1" ht="29.25" customHeight="1">
      <c r="A25" s="136" t="s">
        <v>149</v>
      </c>
      <c r="B25" s="149" t="s">
        <v>150</v>
      </c>
      <c r="C25" s="134">
        <v>79.2</v>
      </c>
      <c r="D25" s="135"/>
      <c r="E25" s="135"/>
      <c r="F25" s="135"/>
    </row>
    <row r="26" spans="1:6" s="135" customFormat="1" ht="39">
      <c r="A26" s="144" t="s">
        <v>92</v>
      </c>
      <c r="B26" s="133" t="s">
        <v>93</v>
      </c>
      <c r="C26" s="138">
        <v>70.88</v>
      </c>
      <c r="D26" s="143"/>
      <c r="E26" s="143"/>
      <c r="F26" s="143"/>
    </row>
    <row r="27" spans="1:3" s="143" customFormat="1" ht="19.5">
      <c r="A27" s="136" t="s">
        <v>62</v>
      </c>
      <c r="B27" s="137" t="s">
        <v>63</v>
      </c>
      <c r="C27" s="138">
        <v>112</v>
      </c>
    </row>
    <row r="28" spans="1:6" s="143" customFormat="1" ht="19.5">
      <c r="A28" s="145" t="s">
        <v>141</v>
      </c>
      <c r="B28" s="137" t="s">
        <v>142</v>
      </c>
      <c r="C28" s="138">
        <v>15.5</v>
      </c>
      <c r="D28" s="135"/>
      <c r="E28" s="135"/>
      <c r="F28" s="135"/>
    </row>
    <row r="29" spans="1:6" s="135" customFormat="1" ht="19.5">
      <c r="A29" s="136" t="s">
        <v>164</v>
      </c>
      <c r="B29" s="137" t="s">
        <v>163</v>
      </c>
      <c r="C29" s="134">
        <v>26.46</v>
      </c>
      <c r="D29" s="143"/>
      <c r="E29" s="143"/>
      <c r="F29" s="143"/>
    </row>
    <row r="30" spans="1:6" s="143" customFormat="1" ht="27" customHeight="1">
      <c r="A30" s="132" t="s">
        <v>152</v>
      </c>
      <c r="B30" s="150" t="s">
        <v>151</v>
      </c>
      <c r="C30" s="134">
        <v>70.26</v>
      </c>
      <c r="D30" s="135"/>
      <c r="E30" s="135"/>
      <c r="F30" s="135"/>
    </row>
    <row r="31" spans="1:3" s="135" customFormat="1" ht="39">
      <c r="A31" s="132" t="s">
        <v>82</v>
      </c>
      <c r="B31" s="133" t="s">
        <v>83</v>
      </c>
      <c r="C31" s="134">
        <v>162</v>
      </c>
    </row>
    <row r="32" spans="1:6" s="135" customFormat="1" ht="19.5">
      <c r="A32" s="136" t="s">
        <v>140</v>
      </c>
      <c r="B32" s="140" t="s">
        <v>31</v>
      </c>
      <c r="C32" s="142">
        <v>123.6</v>
      </c>
      <c r="D32" s="143"/>
      <c r="E32" s="143"/>
      <c r="F32" s="143"/>
    </row>
    <row r="33" spans="1:6" s="143" customFormat="1" ht="29.25" customHeight="1">
      <c r="A33" s="132" t="s">
        <v>86</v>
      </c>
      <c r="B33" s="141" t="s">
        <v>87</v>
      </c>
      <c r="C33" s="138">
        <v>15.68</v>
      </c>
      <c r="D33" s="135"/>
      <c r="E33" s="135"/>
      <c r="F33" s="135"/>
    </row>
    <row r="34" spans="1:3" s="135" customFormat="1" ht="19.5">
      <c r="A34" s="136" t="s">
        <v>146</v>
      </c>
      <c r="B34" s="137" t="s">
        <v>145</v>
      </c>
      <c r="C34" s="134">
        <v>90.66</v>
      </c>
    </row>
    <row r="35" spans="1:3" s="135" customFormat="1" ht="39" customHeight="1">
      <c r="A35" s="132" t="s">
        <v>97</v>
      </c>
      <c r="B35" s="140" t="s">
        <v>98</v>
      </c>
      <c r="C35" s="134">
        <v>107.5</v>
      </c>
    </row>
    <row r="36" spans="1:3" s="135" customFormat="1" ht="31.5" customHeight="1">
      <c r="A36" s="132" t="s">
        <v>99</v>
      </c>
      <c r="B36" s="140" t="s">
        <v>100</v>
      </c>
      <c r="C36" s="134">
        <v>73</v>
      </c>
    </row>
    <row r="37" spans="1:3" s="135" customFormat="1" ht="31.5" customHeight="1">
      <c r="A37" s="132" t="s">
        <v>72</v>
      </c>
      <c r="B37" s="140" t="s">
        <v>73</v>
      </c>
      <c r="C37" s="138">
        <v>15.68</v>
      </c>
    </row>
    <row r="38" spans="1:6" s="135" customFormat="1" ht="19.5">
      <c r="A38" s="136" t="s">
        <v>146</v>
      </c>
      <c r="B38" s="137" t="s">
        <v>145</v>
      </c>
      <c r="C38" s="142">
        <v>62</v>
      </c>
      <c r="D38" s="143"/>
      <c r="E38" s="143"/>
      <c r="F38" s="143"/>
    </row>
    <row r="39" spans="1:6" s="143" customFormat="1" ht="27" customHeight="1">
      <c r="A39" s="132" t="s">
        <v>169</v>
      </c>
      <c r="B39" s="141" t="s">
        <v>170</v>
      </c>
      <c r="C39" s="134">
        <v>170.45</v>
      </c>
      <c r="D39" s="135"/>
      <c r="E39" s="135"/>
      <c r="F39" s="135"/>
    </row>
    <row r="40" spans="1:4" s="135" customFormat="1" ht="19.5">
      <c r="A40" s="132" t="s">
        <v>181</v>
      </c>
      <c r="B40" s="140" t="s">
        <v>94</v>
      </c>
      <c r="C40" s="134">
        <v>4.2</v>
      </c>
      <c r="D40" s="151"/>
    </row>
    <row r="41" spans="1:3" s="135" customFormat="1" ht="19.5">
      <c r="A41" s="132" t="s">
        <v>182</v>
      </c>
      <c r="B41" s="140" t="s">
        <v>75</v>
      </c>
      <c r="C41" s="134">
        <v>79.2</v>
      </c>
    </row>
    <row r="42" spans="1:3" s="135" customFormat="1" ht="39">
      <c r="A42" s="144" t="s">
        <v>53</v>
      </c>
      <c r="B42" s="133" t="s">
        <v>108</v>
      </c>
      <c r="C42" s="134">
        <v>128</v>
      </c>
    </row>
    <row r="43" spans="1:3" s="135" customFormat="1" ht="39">
      <c r="A43" s="144" t="s">
        <v>178</v>
      </c>
      <c r="B43" s="133" t="s">
        <v>179</v>
      </c>
      <c r="C43" s="134">
        <v>84.21</v>
      </c>
    </row>
    <row r="44" spans="1:3" s="135" customFormat="1" ht="39">
      <c r="A44" s="144" t="s">
        <v>109</v>
      </c>
      <c r="B44" s="133" t="s">
        <v>110</v>
      </c>
      <c r="C44" s="134">
        <v>34.62</v>
      </c>
    </row>
    <row r="45" spans="1:6" s="135" customFormat="1" ht="19.5">
      <c r="A45" s="132" t="s">
        <v>64</v>
      </c>
      <c r="B45" s="133" t="s">
        <v>65</v>
      </c>
      <c r="C45" s="139"/>
      <c r="D45" s="139"/>
      <c r="E45" s="139"/>
      <c r="F45" s="139"/>
    </row>
  </sheetData>
  <sheetProtection/>
  <printOptions/>
  <pageMargins left="0.25" right="0.25" top="0.2552083333333333" bottom="0.21446078431372548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N29"/>
  <sheetViews>
    <sheetView view="pageLayout" zoomScale="55" zoomScaleNormal="70" zoomScalePageLayoutView="55" workbookViewId="0" topLeftCell="A4">
      <selection activeCell="B7" sqref="B7:B8"/>
    </sheetView>
  </sheetViews>
  <sheetFormatPr defaultColWidth="8.8515625" defaultRowHeight="12.75"/>
  <cols>
    <col min="1" max="1" width="38.140625" style="11" bestFit="1" customWidth="1"/>
    <col min="2" max="2" width="74.57421875" style="10" customWidth="1"/>
    <col min="3" max="3" width="17.28125" style="10" customWidth="1"/>
    <col min="4" max="4" width="14.421875" style="10" customWidth="1"/>
    <col min="5" max="5" width="14.140625" style="10" customWidth="1"/>
    <col min="6" max="6" width="19.421875" style="10" customWidth="1"/>
    <col min="7" max="7" width="28.8515625" style="10" customWidth="1"/>
    <col min="8" max="8" width="12.421875" style="10" customWidth="1"/>
    <col min="9" max="9" width="13.140625" style="10" customWidth="1"/>
    <col min="10" max="10" width="12.7109375" style="10" customWidth="1"/>
    <col min="11" max="11" width="14.421875" style="10" customWidth="1"/>
    <col min="12" max="12" width="14.8515625" style="10" customWidth="1"/>
    <col min="13" max="13" width="6.28125" style="10" customWidth="1"/>
    <col min="14" max="16384" width="8.8515625" style="10" customWidth="1"/>
  </cols>
  <sheetData>
    <row r="1" spans="1:12" ht="40.5" customHeight="1">
      <c r="A1" s="152" t="s">
        <v>204</v>
      </c>
      <c r="B1" s="153" t="s">
        <v>205</v>
      </c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2" ht="61.5" customHeight="1">
      <c r="A2" s="90" t="s">
        <v>6</v>
      </c>
      <c r="B2" s="18" t="s">
        <v>7</v>
      </c>
      <c r="C2" s="18" t="s">
        <v>8</v>
      </c>
      <c r="D2" s="186" t="s">
        <v>9</v>
      </c>
      <c r="E2" s="186"/>
      <c r="F2" s="186"/>
      <c r="G2" s="18" t="s">
        <v>10</v>
      </c>
      <c r="H2" s="186" t="s">
        <v>11</v>
      </c>
      <c r="I2" s="186"/>
      <c r="J2" s="186"/>
      <c r="K2" s="187" t="s">
        <v>12</v>
      </c>
      <c r="L2" s="187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4" ht="27" customHeight="1">
      <c r="A4" s="16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  <c r="N4" s="21"/>
    </row>
    <row r="5" spans="1:12" s="21" customFormat="1" ht="27" customHeight="1">
      <c r="A5" s="23" t="s">
        <v>240</v>
      </c>
      <c r="B5" s="24" t="s">
        <v>241</v>
      </c>
      <c r="C5" s="25">
        <v>200</v>
      </c>
      <c r="D5" s="25">
        <v>5.76</v>
      </c>
      <c r="E5" s="25">
        <v>6.63</v>
      </c>
      <c r="F5" s="25">
        <v>18.28</v>
      </c>
      <c r="G5" s="25">
        <v>156</v>
      </c>
      <c r="H5" s="25">
        <v>0.067</v>
      </c>
      <c r="I5" s="25">
        <v>0.09</v>
      </c>
      <c r="J5" s="25">
        <v>1.17</v>
      </c>
      <c r="K5" s="25">
        <v>199.75</v>
      </c>
      <c r="L5" s="25">
        <v>0.23</v>
      </c>
    </row>
    <row r="6" spans="1:12" s="45" customFormat="1" ht="52.5">
      <c r="A6" s="31" t="s">
        <v>175</v>
      </c>
      <c r="B6" s="30" t="s">
        <v>176</v>
      </c>
      <c r="C6" s="49">
        <v>180</v>
      </c>
      <c r="D6" s="49">
        <v>0.06</v>
      </c>
      <c r="E6" s="49">
        <v>0.02</v>
      </c>
      <c r="F6" s="49">
        <v>9.99</v>
      </c>
      <c r="G6" s="49">
        <v>40</v>
      </c>
      <c r="H6" s="49">
        <v>0</v>
      </c>
      <c r="I6" s="49">
        <v>0</v>
      </c>
      <c r="J6" s="49">
        <v>0.03</v>
      </c>
      <c r="K6" s="49">
        <v>10</v>
      </c>
      <c r="L6" s="49">
        <v>0.28</v>
      </c>
    </row>
    <row r="7" spans="1:12" s="21" customFormat="1" ht="26.25">
      <c r="A7" s="188" t="s">
        <v>23</v>
      </c>
      <c r="B7" s="188" t="s">
        <v>262</v>
      </c>
      <c r="C7" s="26">
        <v>30</v>
      </c>
      <c r="D7" s="185">
        <v>2.3</v>
      </c>
      <c r="E7" s="185">
        <v>4.36</v>
      </c>
      <c r="F7" s="185">
        <v>14.62</v>
      </c>
      <c r="G7" s="185">
        <v>108</v>
      </c>
      <c r="H7" s="185">
        <v>0.03</v>
      </c>
      <c r="I7" s="185">
        <v>0.03</v>
      </c>
      <c r="J7" s="185">
        <v>0</v>
      </c>
      <c r="K7" s="185">
        <v>6.6</v>
      </c>
      <c r="L7" s="185">
        <v>0.34</v>
      </c>
    </row>
    <row r="8" spans="1:12" s="21" customFormat="1" ht="25.5" customHeight="1">
      <c r="A8" s="188"/>
      <c r="B8" s="188"/>
      <c r="C8" s="25">
        <v>5</v>
      </c>
      <c r="D8" s="185"/>
      <c r="E8" s="185"/>
      <c r="F8" s="185"/>
      <c r="G8" s="185"/>
      <c r="H8" s="185"/>
      <c r="I8" s="185"/>
      <c r="J8" s="185"/>
      <c r="K8" s="185"/>
      <c r="L8" s="185"/>
    </row>
    <row r="9" spans="1:12" s="21" customFormat="1" ht="29.25" customHeight="1">
      <c r="A9" s="23"/>
      <c r="B9" s="27" t="s">
        <v>24</v>
      </c>
      <c r="C9" s="28">
        <f>SUM(C5:C8)</f>
        <v>415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s="21" customFormat="1" ht="26.25">
      <c r="A10" s="23"/>
      <c r="B10" s="22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23" t="s">
        <v>26</v>
      </c>
      <c r="B11" s="24" t="s">
        <v>27</v>
      </c>
      <c r="C11" s="25">
        <v>100</v>
      </c>
      <c r="D11" s="25">
        <v>0.4</v>
      </c>
      <c r="E11" s="25">
        <v>0.4</v>
      </c>
      <c r="F11" s="25">
        <v>9.8</v>
      </c>
      <c r="G11" s="25">
        <v>44</v>
      </c>
      <c r="H11" s="25">
        <v>0.03</v>
      </c>
      <c r="I11" s="25">
        <v>0.02</v>
      </c>
      <c r="J11" s="25">
        <v>10</v>
      </c>
      <c r="K11" s="25">
        <v>16</v>
      </c>
      <c r="L11" s="25">
        <v>2.2</v>
      </c>
    </row>
    <row r="12" spans="1:12" s="21" customFormat="1" ht="26.25">
      <c r="A12" s="23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1" customFormat="1" ht="27" customHeight="1">
      <c r="A13" s="23"/>
      <c r="B13" s="22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26.25">
      <c r="A14" s="23" t="s">
        <v>29</v>
      </c>
      <c r="B14" s="30" t="s">
        <v>30</v>
      </c>
      <c r="C14" s="25">
        <v>200</v>
      </c>
      <c r="D14" s="25">
        <v>4.22</v>
      </c>
      <c r="E14" s="25">
        <v>6.5</v>
      </c>
      <c r="F14" s="25">
        <v>13.77</v>
      </c>
      <c r="G14" s="25">
        <v>145</v>
      </c>
      <c r="H14" s="25">
        <v>0.09</v>
      </c>
      <c r="I14" s="25">
        <v>0.06</v>
      </c>
      <c r="J14" s="25">
        <v>9.95</v>
      </c>
      <c r="K14" s="25">
        <v>47.51</v>
      </c>
      <c r="L14" s="25">
        <v>1.64</v>
      </c>
    </row>
    <row r="15" spans="1:12" s="21" customFormat="1" ht="26.25">
      <c r="A15" s="79" t="s">
        <v>162</v>
      </c>
      <c r="B15" s="82" t="s">
        <v>161</v>
      </c>
      <c r="C15" s="83">
        <v>70</v>
      </c>
      <c r="D15" s="83">
        <v>9.26</v>
      </c>
      <c r="E15" s="83">
        <v>8.49</v>
      </c>
      <c r="F15" s="83">
        <v>9.13</v>
      </c>
      <c r="G15" s="83">
        <v>152</v>
      </c>
      <c r="H15" s="83">
        <v>0.05</v>
      </c>
      <c r="I15" s="83">
        <v>0.04</v>
      </c>
      <c r="J15" s="83">
        <v>0.68</v>
      </c>
      <c r="K15" s="83">
        <v>20.65</v>
      </c>
      <c r="L15" s="83">
        <v>0.72</v>
      </c>
    </row>
    <row r="16" spans="1:12" s="21" customFormat="1" ht="26.25">
      <c r="A16" s="79" t="s">
        <v>164</v>
      </c>
      <c r="B16" s="82" t="s">
        <v>163</v>
      </c>
      <c r="C16" s="83">
        <v>25</v>
      </c>
      <c r="D16" s="83">
        <v>0.34</v>
      </c>
      <c r="E16" s="83">
        <v>0.98</v>
      </c>
      <c r="F16" s="83">
        <v>1.5</v>
      </c>
      <c r="G16" s="83">
        <v>15.5</v>
      </c>
      <c r="H16" s="83">
        <v>0.007</v>
      </c>
      <c r="I16" s="83">
        <v>0.05</v>
      </c>
      <c r="J16" s="83">
        <v>0</v>
      </c>
      <c r="K16" s="83">
        <v>0</v>
      </c>
      <c r="L16" s="83">
        <v>0.19</v>
      </c>
    </row>
    <row r="17" spans="1:12" s="21" customFormat="1" ht="26.25">
      <c r="A17" s="23" t="s">
        <v>72</v>
      </c>
      <c r="B17" s="29" t="s">
        <v>73</v>
      </c>
      <c r="C17" s="25">
        <v>150</v>
      </c>
      <c r="D17" s="25">
        <v>3.02</v>
      </c>
      <c r="E17" s="25">
        <v>5.66</v>
      </c>
      <c r="F17" s="25">
        <v>10.14</v>
      </c>
      <c r="G17" s="25">
        <v>109.5</v>
      </c>
      <c r="H17" s="25">
        <v>0.05</v>
      </c>
      <c r="I17" s="25">
        <v>0.03</v>
      </c>
      <c r="J17" s="25">
        <v>18.3</v>
      </c>
      <c r="K17" s="25">
        <v>83.07</v>
      </c>
      <c r="L17" s="25">
        <v>1</v>
      </c>
    </row>
    <row r="18" spans="1:12" s="21" customFormat="1" ht="26.25">
      <c r="A18" s="23" t="s">
        <v>188</v>
      </c>
      <c r="B18" s="30" t="s">
        <v>189</v>
      </c>
      <c r="C18" s="25">
        <v>60</v>
      </c>
      <c r="D18" s="25">
        <v>0.84</v>
      </c>
      <c r="E18" s="25">
        <v>6.79</v>
      </c>
      <c r="F18" s="25">
        <v>5.64</v>
      </c>
      <c r="G18" s="25">
        <v>88</v>
      </c>
      <c r="H18" s="25">
        <v>0.03</v>
      </c>
      <c r="I18" s="25">
        <v>0.01</v>
      </c>
      <c r="J18" s="25">
        <v>6.64</v>
      </c>
      <c r="K18" s="25">
        <v>10.24</v>
      </c>
      <c r="L18" s="25">
        <v>0.41</v>
      </c>
    </row>
    <row r="19" spans="1:12" s="21" customFormat="1" ht="29.25" customHeight="1">
      <c r="A19" s="23" t="s">
        <v>34</v>
      </c>
      <c r="B19" s="24" t="s">
        <v>35</v>
      </c>
      <c r="C19" s="25">
        <v>200</v>
      </c>
      <c r="D19" s="25">
        <v>0.16</v>
      </c>
      <c r="E19" s="25">
        <v>0.16</v>
      </c>
      <c r="F19" s="25">
        <v>23.88</v>
      </c>
      <c r="G19" s="25">
        <v>97.6</v>
      </c>
      <c r="H19" s="25">
        <v>0.01</v>
      </c>
      <c r="I19" s="25">
        <v>0.008</v>
      </c>
      <c r="J19" s="25">
        <v>1.72</v>
      </c>
      <c r="K19" s="25">
        <v>14.48</v>
      </c>
      <c r="L19" s="25">
        <v>0.94</v>
      </c>
    </row>
    <row r="20" spans="1:12" s="21" customFormat="1" ht="30.75" customHeight="1">
      <c r="A20" s="23" t="s">
        <v>36</v>
      </c>
      <c r="B20" s="24" t="s">
        <v>37</v>
      </c>
      <c r="C20" s="25">
        <v>16.6</v>
      </c>
      <c r="D20" s="25">
        <v>1.32</v>
      </c>
      <c r="E20" s="25">
        <v>0.17</v>
      </c>
      <c r="F20" s="25">
        <v>8.02</v>
      </c>
      <c r="G20" s="25">
        <v>39.01</v>
      </c>
      <c r="H20" s="25">
        <v>0.03</v>
      </c>
      <c r="I20" s="25">
        <v>0.01</v>
      </c>
      <c r="J20" s="25">
        <v>0</v>
      </c>
      <c r="K20" s="25">
        <v>3.82</v>
      </c>
      <c r="L20" s="25">
        <v>0.34</v>
      </c>
    </row>
    <row r="21" spans="1:12" s="21" customFormat="1" ht="29.25" customHeight="1">
      <c r="A21" s="23" t="s">
        <v>38</v>
      </c>
      <c r="B21" s="24" t="s">
        <v>39</v>
      </c>
      <c r="C21" s="25">
        <v>37.5</v>
      </c>
      <c r="D21" s="25">
        <v>2.48</v>
      </c>
      <c r="E21" s="25">
        <v>0.45</v>
      </c>
      <c r="F21" s="25">
        <v>12.53</v>
      </c>
      <c r="G21" s="25">
        <v>65.25</v>
      </c>
      <c r="H21" s="25">
        <v>0.07</v>
      </c>
      <c r="I21" s="25">
        <v>0.03</v>
      </c>
      <c r="J21" s="25">
        <v>0</v>
      </c>
      <c r="K21" s="25">
        <v>13.13</v>
      </c>
      <c r="L21" s="25">
        <v>1.47</v>
      </c>
    </row>
    <row r="22" spans="1:12" s="21" customFormat="1" ht="26.25">
      <c r="A22" s="23"/>
      <c r="B22" s="27" t="s">
        <v>24</v>
      </c>
      <c r="C22" s="28">
        <f>SUM(C14:C21)</f>
        <v>759.1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/>
      <c r="B23" s="22" t="s">
        <v>251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38" customFormat="1" ht="26.25">
      <c r="A24" s="110" t="s">
        <v>221</v>
      </c>
      <c r="B24" s="115" t="s">
        <v>222</v>
      </c>
      <c r="C24" s="113">
        <v>60</v>
      </c>
      <c r="D24" s="113">
        <v>3.7</v>
      </c>
      <c r="E24" s="113">
        <v>4.4</v>
      </c>
      <c r="F24" s="113">
        <v>43.2</v>
      </c>
      <c r="G24" s="113">
        <v>229</v>
      </c>
      <c r="H24" s="113">
        <v>0.04</v>
      </c>
      <c r="I24" s="113">
        <v>0</v>
      </c>
      <c r="J24" s="113">
        <v>0</v>
      </c>
      <c r="K24" s="113">
        <v>6.8</v>
      </c>
      <c r="L24" s="113">
        <v>0.45</v>
      </c>
    </row>
    <row r="25" spans="1:12" s="21" customFormat="1" ht="26.25">
      <c r="A25" s="31" t="s">
        <v>106</v>
      </c>
      <c r="B25" s="30" t="s">
        <v>107</v>
      </c>
      <c r="C25" s="25">
        <v>200</v>
      </c>
      <c r="D25" s="25">
        <v>5.8</v>
      </c>
      <c r="E25" s="25">
        <v>5</v>
      </c>
      <c r="F25" s="25">
        <v>9.6</v>
      </c>
      <c r="G25" s="25">
        <v>108</v>
      </c>
      <c r="H25" s="25">
        <v>0.08</v>
      </c>
      <c r="I25" s="25">
        <v>0.03</v>
      </c>
      <c r="J25" s="25">
        <v>2.6</v>
      </c>
      <c r="K25" s="25">
        <v>240</v>
      </c>
      <c r="L25" s="25">
        <v>0.2</v>
      </c>
    </row>
    <row r="26" spans="1:12" s="21" customFormat="1" ht="26.25">
      <c r="A26" s="176" t="s">
        <v>225</v>
      </c>
      <c r="B26" s="177" t="s">
        <v>226</v>
      </c>
      <c r="C26" s="178">
        <v>150</v>
      </c>
      <c r="D26" s="178">
        <v>7.88</v>
      </c>
      <c r="E26" s="178">
        <v>8.83</v>
      </c>
      <c r="F26" s="178">
        <v>35.88</v>
      </c>
      <c r="G26" s="178">
        <v>259</v>
      </c>
      <c r="H26" s="178">
        <v>0.07</v>
      </c>
      <c r="I26" s="178">
        <v>0.02</v>
      </c>
      <c r="J26" s="178">
        <v>0.19</v>
      </c>
      <c r="K26" s="178">
        <v>128.17</v>
      </c>
      <c r="L26" s="178">
        <v>0.96</v>
      </c>
    </row>
    <row r="27" spans="1:12" s="21" customFormat="1" ht="28.5" customHeight="1">
      <c r="A27" s="110"/>
      <c r="B27" s="111" t="s">
        <v>24</v>
      </c>
      <c r="C27" s="112">
        <f>SUM(C24:C26)</f>
        <v>410</v>
      </c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s="21" customFormat="1" ht="26.25">
      <c r="A28" s="80"/>
      <c r="B28" s="86" t="s">
        <v>41</v>
      </c>
      <c r="C28" s="81"/>
      <c r="D28" s="81">
        <f>SUM(D5:D27)</f>
        <v>47.54</v>
      </c>
      <c r="E28" s="81">
        <f>SUM(E5:E27)</f>
        <v>58.839999999999996</v>
      </c>
      <c r="F28" s="81">
        <f>SUM(F5:F27)</f>
        <v>225.98</v>
      </c>
      <c r="G28" s="81">
        <f aca="true" t="shared" si="0" ref="G28:L28">SUM(G5:G27)</f>
        <v>1655.8600000000001</v>
      </c>
      <c r="H28" s="81">
        <f t="shared" si="0"/>
        <v>0.6539999999999999</v>
      </c>
      <c r="I28" s="81">
        <f t="shared" si="0"/>
        <v>0.42800000000000005</v>
      </c>
      <c r="J28" s="81">
        <f t="shared" si="0"/>
        <v>51.279999999999994</v>
      </c>
      <c r="K28" s="87">
        <f t="shared" si="0"/>
        <v>800.2199999999999</v>
      </c>
      <c r="L28" s="81">
        <f t="shared" si="0"/>
        <v>11.370000000000001</v>
      </c>
    </row>
    <row r="29" spans="1:12" s="21" customFormat="1" ht="26.25">
      <c r="A29" s="119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9"/>
    </row>
  </sheetData>
  <sheetProtection selectLockedCells="1" selectUnlockedCells="1"/>
  <mergeCells count="14">
    <mergeCell ref="A7:A8"/>
    <mergeCell ref="B7:B8"/>
    <mergeCell ref="D7:D8"/>
    <mergeCell ref="E7:E8"/>
    <mergeCell ref="F7:F8"/>
    <mergeCell ref="G7:G8"/>
    <mergeCell ref="J7:J8"/>
    <mergeCell ref="K7:K8"/>
    <mergeCell ref="L7:L8"/>
    <mergeCell ref="D2:F2"/>
    <mergeCell ref="H2:J2"/>
    <mergeCell ref="K2:L2"/>
    <mergeCell ref="H7:H8"/>
    <mergeCell ref="I7:I8"/>
  </mergeCells>
  <printOptions/>
  <pageMargins left="0.6944444444444444" right="0.23065476190476192" top="0.75" bottom="0.75" header="0.5118055555555555" footer="0.511805555555555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3"/>
  <sheetViews>
    <sheetView view="pageLayout" zoomScale="55" zoomScaleNormal="70" zoomScalePageLayoutView="55" workbookViewId="0" topLeftCell="A10">
      <selection activeCell="B18" sqref="B18"/>
    </sheetView>
  </sheetViews>
  <sheetFormatPr defaultColWidth="8.8515625" defaultRowHeight="12.75"/>
  <cols>
    <col min="1" max="1" width="34.57421875" style="10" customWidth="1"/>
    <col min="2" max="2" width="79.28125" style="34" customWidth="1"/>
    <col min="3" max="3" width="17.00390625" style="10" customWidth="1"/>
    <col min="4" max="4" width="14.140625" style="10" customWidth="1"/>
    <col min="5" max="5" width="15.00390625" style="10" customWidth="1"/>
    <col min="6" max="6" width="14.421875" style="10" customWidth="1"/>
    <col min="7" max="7" width="29.00390625" style="10" customWidth="1"/>
    <col min="8" max="8" width="12.28125" style="10" customWidth="1"/>
    <col min="9" max="9" width="13.421875" style="10" customWidth="1"/>
    <col min="10" max="10" width="13.57421875" style="10" customWidth="1"/>
    <col min="11" max="11" width="17.00390625" style="10" customWidth="1"/>
    <col min="12" max="12" width="14.28125" style="10" customWidth="1"/>
    <col min="13" max="16384" width="8.8515625" style="10" customWidth="1"/>
  </cols>
  <sheetData>
    <row r="1" spans="1:12" ht="26.25">
      <c r="A1" s="152" t="s">
        <v>190</v>
      </c>
      <c r="B1" s="153" t="s">
        <v>205</v>
      </c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2" ht="52.5">
      <c r="A2" s="78" t="s">
        <v>42</v>
      </c>
      <c r="B2" s="105" t="s">
        <v>7</v>
      </c>
      <c r="C2" s="105" t="s">
        <v>8</v>
      </c>
      <c r="D2" s="191" t="s">
        <v>9</v>
      </c>
      <c r="E2" s="191"/>
      <c r="F2" s="191"/>
      <c r="G2" s="105" t="s">
        <v>10</v>
      </c>
      <c r="H2" s="191" t="s">
        <v>11</v>
      </c>
      <c r="I2" s="191"/>
      <c r="J2" s="191"/>
      <c r="K2" s="192" t="s">
        <v>12</v>
      </c>
      <c r="L2" s="192"/>
    </row>
    <row r="3" spans="1:12" ht="26.25">
      <c r="A3" s="104"/>
      <c r="B3" s="107"/>
      <c r="C3" s="104"/>
      <c r="D3" s="106" t="s">
        <v>13</v>
      </c>
      <c r="E3" s="106" t="s">
        <v>14</v>
      </c>
      <c r="F3" s="106" t="s">
        <v>15</v>
      </c>
      <c r="G3" s="106"/>
      <c r="H3" s="106" t="s">
        <v>16</v>
      </c>
      <c r="I3" s="106" t="s">
        <v>17</v>
      </c>
      <c r="J3" s="106" t="s">
        <v>18</v>
      </c>
      <c r="K3" s="106" t="s">
        <v>19</v>
      </c>
      <c r="L3" s="106" t="s">
        <v>20</v>
      </c>
    </row>
    <row r="4" spans="1:12" ht="26.25">
      <c r="A4" s="79"/>
      <c r="B4" s="100" t="s">
        <v>21</v>
      </c>
      <c r="C4" s="83"/>
      <c r="D4" s="99"/>
      <c r="E4" s="99"/>
      <c r="F4" s="99"/>
      <c r="G4" s="99"/>
      <c r="H4" s="99"/>
      <c r="I4" s="99"/>
      <c r="J4" s="99"/>
      <c r="K4" s="99"/>
      <c r="L4" s="99"/>
    </row>
    <row r="5" spans="1:12" ht="26.25">
      <c r="A5" s="79" t="s">
        <v>43</v>
      </c>
      <c r="B5" s="82" t="s">
        <v>44</v>
      </c>
      <c r="C5" s="83">
        <v>200</v>
      </c>
      <c r="D5" s="83">
        <v>6.21</v>
      </c>
      <c r="E5" s="83">
        <v>7.73</v>
      </c>
      <c r="F5" s="83">
        <v>27.71</v>
      </c>
      <c r="G5" s="83">
        <v>201</v>
      </c>
      <c r="H5" s="83">
        <v>0.1</v>
      </c>
      <c r="I5" s="83">
        <v>0.1</v>
      </c>
      <c r="J5" s="83">
        <v>1.95</v>
      </c>
      <c r="K5" s="83">
        <v>182.3</v>
      </c>
      <c r="L5" s="83">
        <v>0.5</v>
      </c>
    </row>
    <row r="6" spans="1:12" s="21" customFormat="1" ht="26.25">
      <c r="A6" s="79" t="s">
        <v>138</v>
      </c>
      <c r="B6" s="82" t="s">
        <v>22</v>
      </c>
      <c r="C6" s="83">
        <v>180</v>
      </c>
      <c r="D6" s="165">
        <v>2.85</v>
      </c>
      <c r="E6" s="165">
        <v>2.41</v>
      </c>
      <c r="F6" s="165">
        <v>14.36</v>
      </c>
      <c r="G6" s="165">
        <v>91</v>
      </c>
      <c r="H6" s="165">
        <v>113.2</v>
      </c>
      <c r="I6" s="165">
        <v>0.12</v>
      </c>
      <c r="J6" s="165">
        <v>0.04</v>
      </c>
      <c r="K6" s="165">
        <v>0.14</v>
      </c>
      <c r="L6" s="165">
        <v>1.17</v>
      </c>
    </row>
    <row r="7" spans="1:12" s="38" customFormat="1" ht="26.25">
      <c r="A7" s="193" t="s">
        <v>47</v>
      </c>
      <c r="B7" s="189" t="s">
        <v>243</v>
      </c>
      <c r="C7" s="101">
        <v>30</v>
      </c>
      <c r="D7" s="190">
        <v>2.32</v>
      </c>
      <c r="E7" s="190">
        <v>0.24</v>
      </c>
      <c r="F7" s="190">
        <v>20.08</v>
      </c>
      <c r="G7" s="190">
        <v>92</v>
      </c>
      <c r="H7" s="190">
        <v>0.03</v>
      </c>
      <c r="I7" s="190">
        <v>0.02</v>
      </c>
      <c r="J7" s="190">
        <v>0.01</v>
      </c>
      <c r="K7" s="190">
        <v>6.96</v>
      </c>
      <c r="L7" s="190">
        <v>0.41</v>
      </c>
    </row>
    <row r="8" spans="1:12" s="38" customFormat="1" ht="26.25">
      <c r="A8" s="193"/>
      <c r="B8" s="189"/>
      <c r="C8" s="83">
        <v>8</v>
      </c>
      <c r="D8" s="190"/>
      <c r="E8" s="190"/>
      <c r="F8" s="190"/>
      <c r="G8" s="190"/>
      <c r="H8" s="190"/>
      <c r="I8" s="190"/>
      <c r="J8" s="190"/>
      <c r="K8" s="190"/>
      <c r="L8" s="190"/>
    </row>
    <row r="9" spans="1:12" s="21" customFormat="1" ht="26.25">
      <c r="A9" s="79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s="21" customFormat="1" ht="26.25">
      <c r="A10" s="79"/>
      <c r="B10" s="108" t="s">
        <v>24</v>
      </c>
      <c r="C10" s="103">
        <f>SUM(C5:C9)</f>
        <v>418</v>
      </c>
      <c r="D10" s="83"/>
      <c r="E10" s="83"/>
      <c r="F10" s="83"/>
      <c r="G10" s="83"/>
      <c r="H10" s="83"/>
      <c r="I10" s="83"/>
      <c r="J10" s="83"/>
      <c r="K10" s="83"/>
      <c r="L10" s="83"/>
    </row>
    <row r="11" spans="1:12" s="21" customFormat="1" ht="26.25">
      <c r="A11" s="79"/>
      <c r="B11" s="100" t="s">
        <v>25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s="21" customFormat="1" ht="26.25">
      <c r="A12" s="79" t="s">
        <v>48</v>
      </c>
      <c r="B12" s="82" t="s">
        <v>49</v>
      </c>
      <c r="C12" s="83">
        <v>150</v>
      </c>
      <c r="D12" s="83">
        <v>0.75</v>
      </c>
      <c r="E12" s="83">
        <v>0</v>
      </c>
      <c r="F12" s="83">
        <v>15.15</v>
      </c>
      <c r="G12" s="83">
        <v>64</v>
      </c>
      <c r="H12" s="83">
        <v>0.02</v>
      </c>
      <c r="I12" s="83">
        <v>0.02</v>
      </c>
      <c r="J12" s="83">
        <v>3</v>
      </c>
      <c r="K12" s="83">
        <v>10.5</v>
      </c>
      <c r="L12" s="83">
        <v>2.1</v>
      </c>
    </row>
    <row r="13" spans="1:12" s="21" customFormat="1" ht="26.25">
      <c r="A13" s="79"/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s="21" customFormat="1" ht="26.25">
      <c r="A14" s="79"/>
      <c r="B14" s="100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s="21" customFormat="1" ht="52.5">
      <c r="A15" s="31" t="s">
        <v>70</v>
      </c>
      <c r="B15" s="30" t="s">
        <v>71</v>
      </c>
      <c r="C15" s="25">
        <v>200</v>
      </c>
      <c r="D15" s="25">
        <v>5.16</v>
      </c>
      <c r="E15" s="25">
        <v>7.05</v>
      </c>
      <c r="F15" s="25">
        <v>18.95</v>
      </c>
      <c r="G15" s="25">
        <v>196.8</v>
      </c>
      <c r="H15" s="25">
        <v>0.15</v>
      </c>
      <c r="I15" s="25">
        <v>0.2</v>
      </c>
      <c r="J15" s="25">
        <v>5.31</v>
      </c>
      <c r="K15" s="25">
        <v>29.48</v>
      </c>
      <c r="L15" s="25">
        <v>1.36</v>
      </c>
    </row>
    <row r="16" spans="1:12" s="38" customFormat="1" ht="30.75" customHeight="1">
      <c r="A16" s="23" t="s">
        <v>84</v>
      </c>
      <c r="B16" s="24" t="s">
        <v>85</v>
      </c>
      <c r="C16" s="44">
        <v>150</v>
      </c>
      <c r="D16" s="44">
        <v>3.05</v>
      </c>
      <c r="E16" s="44">
        <v>5.24</v>
      </c>
      <c r="F16" s="44">
        <v>18.06</v>
      </c>
      <c r="G16" s="44">
        <v>142</v>
      </c>
      <c r="H16" s="44">
        <v>0.14</v>
      </c>
      <c r="I16" s="44">
        <v>0.1</v>
      </c>
      <c r="J16" s="44">
        <v>17.95</v>
      </c>
      <c r="K16" s="44">
        <v>46.18</v>
      </c>
      <c r="L16" s="44">
        <v>1.06</v>
      </c>
    </row>
    <row r="17" spans="1:12" s="21" customFormat="1" ht="26.25">
      <c r="A17" s="31" t="s">
        <v>32</v>
      </c>
      <c r="B17" s="30" t="s">
        <v>33</v>
      </c>
      <c r="C17" s="25">
        <v>70</v>
      </c>
      <c r="D17" s="25">
        <v>8.1</v>
      </c>
      <c r="E17" s="25">
        <v>3.1</v>
      </c>
      <c r="F17" s="25">
        <v>5.6</v>
      </c>
      <c r="G17" s="25">
        <v>81.8</v>
      </c>
      <c r="H17" s="25">
        <v>0.05</v>
      </c>
      <c r="I17" s="25">
        <v>0.05</v>
      </c>
      <c r="J17" s="25">
        <v>0.59</v>
      </c>
      <c r="K17" s="25">
        <v>31.4</v>
      </c>
      <c r="L17" s="25">
        <v>0.46</v>
      </c>
    </row>
    <row r="18" spans="1:12" s="21" customFormat="1" ht="26.25">
      <c r="A18" s="79" t="s">
        <v>164</v>
      </c>
      <c r="B18" s="82" t="s">
        <v>163</v>
      </c>
      <c r="C18" s="83">
        <v>25</v>
      </c>
      <c r="D18" s="83">
        <v>0.34</v>
      </c>
      <c r="E18" s="83">
        <v>0.98</v>
      </c>
      <c r="F18" s="83">
        <v>1.5</v>
      </c>
      <c r="G18" s="83">
        <v>15.5</v>
      </c>
      <c r="H18" s="83">
        <v>0.007</v>
      </c>
      <c r="I18" s="83">
        <v>0.05</v>
      </c>
      <c r="J18" s="83">
        <v>0</v>
      </c>
      <c r="K18" s="83">
        <v>0</v>
      </c>
      <c r="L18" s="83">
        <v>0.19</v>
      </c>
    </row>
    <row r="19" spans="1:12" s="21" customFormat="1" ht="52.5">
      <c r="A19" s="79" t="s">
        <v>53</v>
      </c>
      <c r="B19" s="82" t="s">
        <v>218</v>
      </c>
      <c r="C19" s="25">
        <v>60</v>
      </c>
      <c r="D19" s="25">
        <v>2.25</v>
      </c>
      <c r="E19" s="25">
        <v>0.09</v>
      </c>
      <c r="F19" s="25">
        <v>3.74</v>
      </c>
      <c r="G19" s="25">
        <v>24.75</v>
      </c>
      <c r="H19" s="25">
        <v>0.15</v>
      </c>
      <c r="I19" s="25">
        <v>0.08</v>
      </c>
      <c r="J19" s="25">
        <v>4.5</v>
      </c>
      <c r="K19" s="25">
        <v>11.7</v>
      </c>
      <c r="L19" s="25">
        <v>0.32</v>
      </c>
    </row>
    <row r="20" spans="1:12" s="21" customFormat="1" ht="26.25">
      <c r="A20" s="31" t="s">
        <v>40</v>
      </c>
      <c r="B20" s="29" t="s">
        <v>261</v>
      </c>
      <c r="C20" s="25">
        <v>180</v>
      </c>
      <c r="D20" s="25">
        <v>0.08</v>
      </c>
      <c r="E20" s="25">
        <v>0.036</v>
      </c>
      <c r="F20" s="25">
        <v>23.51</v>
      </c>
      <c r="G20" s="25">
        <v>94.68</v>
      </c>
      <c r="H20" s="25">
        <v>9.68</v>
      </c>
      <c r="I20" s="25">
        <v>0.13</v>
      </c>
      <c r="J20" s="25">
        <v>0.0018</v>
      </c>
      <c r="K20" s="25">
        <v>0.0036</v>
      </c>
      <c r="L20" s="25">
        <v>1.64</v>
      </c>
    </row>
    <row r="21" spans="1:12" s="21" customFormat="1" ht="26.25">
      <c r="A21" s="79" t="s">
        <v>36</v>
      </c>
      <c r="B21" s="109" t="s">
        <v>37</v>
      </c>
      <c r="C21" s="83">
        <v>16.6</v>
      </c>
      <c r="D21" s="83">
        <v>1.32</v>
      </c>
      <c r="E21" s="83">
        <v>0.17</v>
      </c>
      <c r="F21" s="83">
        <v>8.02</v>
      </c>
      <c r="G21" s="83">
        <v>39.01</v>
      </c>
      <c r="H21" s="83">
        <v>0.03</v>
      </c>
      <c r="I21" s="83">
        <v>0.01</v>
      </c>
      <c r="J21" s="83">
        <v>0</v>
      </c>
      <c r="K21" s="83">
        <v>3.82</v>
      </c>
      <c r="L21" s="83">
        <v>0.34</v>
      </c>
    </row>
    <row r="22" spans="1:12" s="21" customFormat="1" ht="26.25">
      <c r="A22" s="79" t="s">
        <v>38</v>
      </c>
      <c r="B22" s="109" t="s">
        <v>39</v>
      </c>
      <c r="C22" s="83">
        <v>37.5</v>
      </c>
      <c r="D22" s="83">
        <v>2.48</v>
      </c>
      <c r="E22" s="83">
        <v>0.45</v>
      </c>
      <c r="F22" s="83">
        <v>12.53</v>
      </c>
      <c r="G22" s="83">
        <v>65.25</v>
      </c>
      <c r="H22" s="83">
        <v>0.07</v>
      </c>
      <c r="I22" s="83">
        <v>0.03</v>
      </c>
      <c r="J22" s="83">
        <v>0</v>
      </c>
      <c r="K22" s="83">
        <v>13.13</v>
      </c>
      <c r="L22" s="83">
        <v>1.47</v>
      </c>
    </row>
    <row r="23" spans="1:12" s="21" customFormat="1" ht="26.25">
      <c r="A23" s="78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s="21" customFormat="1" ht="26.25">
      <c r="A24" s="110"/>
      <c r="B24" s="111" t="s">
        <v>24</v>
      </c>
      <c r="C24" s="112">
        <f>SUM(C15:C23)</f>
        <v>739.1</v>
      </c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s="21" customFormat="1" ht="26.25">
      <c r="A25" s="110"/>
      <c r="B25" s="114" t="s">
        <v>251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s="21" customFormat="1" ht="26.25">
      <c r="A26" s="31" t="s">
        <v>191</v>
      </c>
      <c r="B26" s="29" t="s">
        <v>192</v>
      </c>
      <c r="C26" s="25">
        <v>150</v>
      </c>
      <c r="D26" s="25">
        <v>2.04</v>
      </c>
      <c r="E26" s="25">
        <v>9.26</v>
      </c>
      <c r="F26" s="25">
        <v>12.66</v>
      </c>
      <c r="G26" s="25">
        <v>142.2</v>
      </c>
      <c r="H26" s="25">
        <v>0.08</v>
      </c>
      <c r="I26" s="25">
        <v>0.06</v>
      </c>
      <c r="J26" s="25">
        <v>15.37</v>
      </c>
      <c r="K26" s="25">
        <v>34.8</v>
      </c>
      <c r="L26" s="25">
        <v>1.27</v>
      </c>
    </row>
    <row r="27" spans="1:12" s="21" customFormat="1" ht="26.25">
      <c r="A27" s="23" t="s">
        <v>80</v>
      </c>
      <c r="B27" s="29" t="s">
        <v>168</v>
      </c>
      <c r="C27" s="25">
        <v>180</v>
      </c>
      <c r="D27" s="25">
        <v>0.893</v>
      </c>
      <c r="E27" s="25">
        <v>0.011</v>
      </c>
      <c r="F27" s="25">
        <v>15</v>
      </c>
      <c r="G27" s="25">
        <v>62.227</v>
      </c>
      <c r="H27" s="25">
        <v>0.0267</v>
      </c>
      <c r="I27" s="25">
        <v>0.08</v>
      </c>
      <c r="J27" s="25">
        <v>0.72</v>
      </c>
      <c r="K27" s="25">
        <v>67.053</v>
      </c>
      <c r="L27" s="25">
        <v>1.52</v>
      </c>
    </row>
    <row r="28" spans="1:12" s="21" customFormat="1" ht="26.25">
      <c r="A28" s="23" t="s">
        <v>26</v>
      </c>
      <c r="B28" s="24" t="s">
        <v>27</v>
      </c>
      <c r="C28" s="25">
        <v>100</v>
      </c>
      <c r="D28" s="25">
        <v>0.4</v>
      </c>
      <c r="E28" s="25">
        <v>0.4</v>
      </c>
      <c r="F28" s="25">
        <v>9.8</v>
      </c>
      <c r="G28" s="25">
        <v>44</v>
      </c>
      <c r="H28" s="25">
        <v>0.03</v>
      </c>
      <c r="I28" s="25">
        <v>0.02</v>
      </c>
      <c r="J28" s="25">
        <v>10</v>
      </c>
      <c r="K28" s="25">
        <v>16</v>
      </c>
      <c r="L28" s="25">
        <v>2.2</v>
      </c>
    </row>
    <row r="29" spans="1:13" s="21" customFormat="1" ht="26.25">
      <c r="A29" s="79" t="s">
        <v>36</v>
      </c>
      <c r="B29" s="91" t="s">
        <v>37</v>
      </c>
      <c r="C29" s="83">
        <v>30</v>
      </c>
      <c r="D29" s="83">
        <v>2.37</v>
      </c>
      <c r="E29" s="83">
        <v>0.3</v>
      </c>
      <c r="F29" s="83">
        <v>14.49</v>
      </c>
      <c r="G29" s="83">
        <v>70.5</v>
      </c>
      <c r="H29" s="83">
        <v>0.048</v>
      </c>
      <c r="I29" s="83">
        <v>0.018</v>
      </c>
      <c r="J29" s="83">
        <v>0</v>
      </c>
      <c r="K29" s="83">
        <v>6.9</v>
      </c>
      <c r="L29" s="83">
        <v>0.6</v>
      </c>
      <c r="M29" s="46"/>
    </row>
    <row r="30" spans="1:12" s="21" customFormat="1" ht="26.25">
      <c r="A30" s="110"/>
      <c r="B30" s="111" t="s">
        <v>24</v>
      </c>
      <c r="C30" s="112">
        <f>C26+C27+C29</f>
        <v>360</v>
      </c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2" s="21" customFormat="1" ht="26.25">
      <c r="A31" s="116"/>
      <c r="B31" s="117" t="s">
        <v>41</v>
      </c>
      <c r="C31" s="113"/>
      <c r="D31" s="113">
        <f aca="true" t="shared" si="0" ref="D31:L31">SUM(D5:D29)</f>
        <v>40.612999999999985</v>
      </c>
      <c r="E31" s="113">
        <f t="shared" si="0"/>
        <v>37.467000000000006</v>
      </c>
      <c r="F31" s="113">
        <f t="shared" si="0"/>
        <v>221.16000000000003</v>
      </c>
      <c r="G31" s="113">
        <f t="shared" si="0"/>
        <v>1426.717</v>
      </c>
      <c r="H31" s="164">
        <f t="shared" si="0"/>
        <v>123.81170000000002</v>
      </c>
      <c r="I31" s="113">
        <f t="shared" si="0"/>
        <v>1.0880000000000003</v>
      </c>
      <c r="J31" s="113">
        <f t="shared" si="0"/>
        <v>59.44179999999999</v>
      </c>
      <c r="K31" s="113">
        <f t="shared" si="0"/>
        <v>460.36659999999995</v>
      </c>
      <c r="L31" s="113">
        <f t="shared" si="0"/>
        <v>16.610000000000003</v>
      </c>
    </row>
    <row r="32" spans="1:12" s="21" customFormat="1" ht="26.25">
      <c r="A32" s="194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6"/>
    </row>
    <row r="33" spans="1:12" s="21" customFormat="1" ht="26.25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6"/>
    </row>
  </sheetData>
  <sheetProtection selectLockedCells="1" selectUnlockedCells="1"/>
  <mergeCells count="16">
    <mergeCell ref="D2:F2"/>
    <mergeCell ref="H2:J2"/>
    <mergeCell ref="K2:L2"/>
    <mergeCell ref="A7:A8"/>
    <mergeCell ref="A33:L33"/>
    <mergeCell ref="I7:I8"/>
    <mergeCell ref="J7:J8"/>
    <mergeCell ref="K7:K8"/>
    <mergeCell ref="L7:L8"/>
    <mergeCell ref="A32:L32"/>
    <mergeCell ref="B7:B8"/>
    <mergeCell ref="D7:D8"/>
    <mergeCell ref="E7:E8"/>
    <mergeCell ref="F7:F8"/>
    <mergeCell ref="G7:G8"/>
    <mergeCell ref="H7:H8"/>
  </mergeCells>
  <printOptions horizontalCentered="1"/>
  <pageMargins left="0.625" right="0.23809523809523808" top="0.75" bottom="0.75" header="0.5118055555555555" footer="0.511805555555555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IV232"/>
  <sheetViews>
    <sheetView view="pageLayout" zoomScale="60" zoomScaleNormal="70" zoomScaleSheetLayoutView="50" zoomScalePageLayoutView="60" workbookViewId="0" topLeftCell="A7">
      <selection activeCell="B7" sqref="B7:B8"/>
    </sheetView>
  </sheetViews>
  <sheetFormatPr defaultColWidth="9.140625" defaultRowHeight="12.75"/>
  <cols>
    <col min="1" max="1" width="33.28125" style="52" customWidth="1"/>
    <col min="2" max="2" width="72.8515625" style="21" customWidth="1"/>
    <col min="3" max="3" width="14.28125" style="52" customWidth="1"/>
    <col min="4" max="4" width="15.00390625" style="52" customWidth="1"/>
    <col min="5" max="5" width="13.57421875" style="52" customWidth="1"/>
    <col min="6" max="6" width="15.7109375" style="52" customWidth="1"/>
    <col min="7" max="7" width="27.8515625" style="52" customWidth="1"/>
    <col min="8" max="8" width="15.28125" style="52" customWidth="1"/>
    <col min="9" max="9" width="14.8515625" style="52" customWidth="1"/>
    <col min="10" max="10" width="14.7109375" style="52" customWidth="1"/>
    <col min="11" max="11" width="16.7109375" style="52" customWidth="1"/>
    <col min="12" max="12" width="15.00390625" style="52" customWidth="1"/>
    <col min="13" max="13" width="9.140625" style="21" customWidth="1"/>
    <col min="14" max="16384" width="9.140625" style="10" customWidth="1"/>
  </cols>
  <sheetData>
    <row r="1" spans="1:12" ht="37.5" customHeight="1">
      <c r="A1" s="155" t="s">
        <v>193</v>
      </c>
      <c r="B1" s="156" t="s">
        <v>205</v>
      </c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66" customHeight="1">
      <c r="A2" s="99" t="s">
        <v>6</v>
      </c>
      <c r="B2" s="98" t="s">
        <v>7</v>
      </c>
      <c r="C2" s="98" t="s">
        <v>8</v>
      </c>
      <c r="D2" s="197" t="s">
        <v>9</v>
      </c>
      <c r="E2" s="197"/>
      <c r="F2" s="197"/>
      <c r="G2" s="98" t="s">
        <v>10</v>
      </c>
      <c r="H2" s="197" t="s">
        <v>11</v>
      </c>
      <c r="I2" s="197"/>
      <c r="J2" s="197"/>
      <c r="K2" s="197" t="s">
        <v>12</v>
      </c>
      <c r="L2" s="197"/>
    </row>
    <row r="3" spans="1:12" ht="43.5" customHeight="1">
      <c r="A3" s="99"/>
      <c r="B3" s="82"/>
      <c r="C3" s="78"/>
      <c r="D3" s="99" t="s">
        <v>13</v>
      </c>
      <c r="E3" s="99" t="s">
        <v>14</v>
      </c>
      <c r="F3" s="99" t="s">
        <v>15</v>
      </c>
      <c r="G3" s="99"/>
      <c r="H3" s="99" t="s">
        <v>16</v>
      </c>
      <c r="I3" s="99" t="s">
        <v>17</v>
      </c>
      <c r="J3" s="99" t="s">
        <v>18</v>
      </c>
      <c r="K3" s="99" t="s">
        <v>19</v>
      </c>
      <c r="L3" s="99" t="s">
        <v>20</v>
      </c>
    </row>
    <row r="4" spans="1:12" ht="26.25">
      <c r="A4" s="99"/>
      <c r="B4" s="100" t="s">
        <v>21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26.25">
      <c r="A5" s="79" t="s">
        <v>56</v>
      </c>
      <c r="B5" s="82" t="s">
        <v>57</v>
      </c>
      <c r="C5" s="83">
        <v>200</v>
      </c>
      <c r="D5" s="83">
        <v>6.21</v>
      </c>
      <c r="E5" s="83">
        <v>7.47</v>
      </c>
      <c r="F5" s="83">
        <v>25.09</v>
      </c>
      <c r="G5" s="83">
        <v>192</v>
      </c>
      <c r="H5" s="83">
        <v>0.08</v>
      </c>
      <c r="I5" s="83">
        <v>0.06</v>
      </c>
      <c r="J5" s="83">
        <v>1.95</v>
      </c>
      <c r="K5" s="83">
        <v>182.62</v>
      </c>
      <c r="L5" s="83">
        <v>0.31</v>
      </c>
    </row>
    <row r="6" spans="1:12" s="21" customFormat="1" ht="52.5">
      <c r="A6" s="79" t="s">
        <v>175</v>
      </c>
      <c r="B6" s="82" t="s">
        <v>176</v>
      </c>
      <c r="C6" s="83">
        <v>180</v>
      </c>
      <c r="D6" s="83">
        <v>0.06</v>
      </c>
      <c r="E6" s="83">
        <v>0.02</v>
      </c>
      <c r="F6" s="83">
        <v>9.99</v>
      </c>
      <c r="G6" s="83">
        <v>40</v>
      </c>
      <c r="H6" s="83">
        <v>0</v>
      </c>
      <c r="I6" s="83">
        <v>0</v>
      </c>
      <c r="J6" s="83">
        <v>0.03</v>
      </c>
      <c r="K6" s="83">
        <v>10</v>
      </c>
      <c r="L6" s="83">
        <v>0.28</v>
      </c>
    </row>
    <row r="7" spans="1:12" ht="26.25">
      <c r="A7" s="193" t="s">
        <v>58</v>
      </c>
      <c r="B7" s="193" t="s">
        <v>262</v>
      </c>
      <c r="C7" s="101">
        <v>30</v>
      </c>
      <c r="D7" s="190">
        <v>2.3</v>
      </c>
      <c r="E7" s="190">
        <v>4.36</v>
      </c>
      <c r="F7" s="190">
        <v>14.62</v>
      </c>
      <c r="G7" s="190">
        <v>108</v>
      </c>
      <c r="H7" s="190">
        <v>0.03</v>
      </c>
      <c r="I7" s="190">
        <v>0.03</v>
      </c>
      <c r="J7" s="190">
        <v>0</v>
      </c>
      <c r="K7" s="190">
        <v>6.6</v>
      </c>
      <c r="L7" s="190">
        <v>0.34</v>
      </c>
    </row>
    <row r="8" spans="1:12" ht="26.25">
      <c r="A8" s="193"/>
      <c r="B8" s="193"/>
      <c r="C8" s="83">
        <v>5</v>
      </c>
      <c r="D8" s="190"/>
      <c r="E8" s="190"/>
      <c r="F8" s="190"/>
      <c r="G8" s="190"/>
      <c r="H8" s="190"/>
      <c r="I8" s="190"/>
      <c r="J8" s="190"/>
      <c r="K8" s="190"/>
      <c r="L8" s="190"/>
    </row>
    <row r="9" spans="1:12" ht="26.25">
      <c r="A9" s="79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26.25">
      <c r="A10" s="79"/>
      <c r="B10" s="102" t="s">
        <v>24</v>
      </c>
      <c r="C10" s="103">
        <f>SUM(C5:C9)</f>
        <v>415</v>
      </c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26.25">
      <c r="A11" s="79"/>
      <c r="B11" s="100" t="s">
        <v>25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26.25">
      <c r="A12" s="79" t="s">
        <v>26</v>
      </c>
      <c r="B12" s="78" t="s">
        <v>27</v>
      </c>
      <c r="C12" s="83">
        <v>100</v>
      </c>
      <c r="D12" s="83">
        <v>0.4</v>
      </c>
      <c r="E12" s="83">
        <v>0.4</v>
      </c>
      <c r="F12" s="83">
        <v>9.8</v>
      </c>
      <c r="G12" s="83">
        <v>44</v>
      </c>
      <c r="H12" s="83">
        <v>0.03</v>
      </c>
      <c r="I12" s="83">
        <v>0.02</v>
      </c>
      <c r="J12" s="83">
        <v>10</v>
      </c>
      <c r="K12" s="83">
        <v>16</v>
      </c>
      <c r="L12" s="83">
        <v>2.2</v>
      </c>
    </row>
    <row r="13" spans="1:12" ht="26.25">
      <c r="A13" s="79"/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26.25">
      <c r="A14" s="79"/>
      <c r="B14" s="100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s="21" customFormat="1" ht="52.5">
      <c r="A15" s="23" t="s">
        <v>50</v>
      </c>
      <c r="B15" s="30" t="s">
        <v>51</v>
      </c>
      <c r="C15" s="25">
        <v>200</v>
      </c>
      <c r="D15" s="25">
        <v>3.68</v>
      </c>
      <c r="E15" s="25">
        <v>7.07</v>
      </c>
      <c r="F15" s="25">
        <v>8.58</v>
      </c>
      <c r="G15" s="25">
        <v>118</v>
      </c>
      <c r="H15" s="25">
        <v>0.06</v>
      </c>
      <c r="I15" s="25">
        <v>0.04</v>
      </c>
      <c r="J15" s="25">
        <v>19.41</v>
      </c>
      <c r="K15" s="25">
        <v>46.81</v>
      </c>
      <c r="L15" s="25">
        <v>0.85</v>
      </c>
    </row>
    <row r="16" spans="1:12" s="21" customFormat="1" ht="26.25">
      <c r="A16" s="23" t="s">
        <v>227</v>
      </c>
      <c r="B16" s="30" t="s">
        <v>228</v>
      </c>
      <c r="C16" s="25">
        <v>65</v>
      </c>
      <c r="D16" s="25">
        <v>7.41</v>
      </c>
      <c r="E16" s="25">
        <v>9.56</v>
      </c>
      <c r="F16" s="25">
        <v>0.78</v>
      </c>
      <c r="G16" s="25">
        <v>130.28</v>
      </c>
      <c r="H16" s="25">
        <v>0.03</v>
      </c>
      <c r="I16" s="25">
        <v>0.06</v>
      </c>
      <c r="J16" s="25">
        <v>0</v>
      </c>
      <c r="K16" s="25">
        <v>16.9</v>
      </c>
      <c r="L16" s="25">
        <v>1.02</v>
      </c>
    </row>
    <row r="17" spans="1:12" s="21" customFormat="1" ht="26.25">
      <c r="A17" s="23" t="s">
        <v>109</v>
      </c>
      <c r="B17" s="30" t="s">
        <v>110</v>
      </c>
      <c r="C17" s="25">
        <v>150</v>
      </c>
      <c r="D17" s="25">
        <v>3.75</v>
      </c>
      <c r="E17" s="25">
        <v>5.085</v>
      </c>
      <c r="F17" s="25">
        <v>14.445</v>
      </c>
      <c r="G17" s="25">
        <v>126.315</v>
      </c>
      <c r="H17" s="25">
        <v>0.09</v>
      </c>
      <c r="I17" s="25">
        <v>0.12</v>
      </c>
      <c r="J17" s="25">
        <v>8.43</v>
      </c>
      <c r="K17" s="25">
        <v>96.36</v>
      </c>
      <c r="L17" s="25">
        <v>1.065</v>
      </c>
    </row>
    <row r="18" spans="1:12" s="21" customFormat="1" ht="26.25">
      <c r="A18" s="79" t="s">
        <v>186</v>
      </c>
      <c r="B18" s="78" t="s">
        <v>187</v>
      </c>
      <c r="C18" s="25">
        <v>60</v>
      </c>
      <c r="D18" s="25">
        <v>0.94</v>
      </c>
      <c r="E18" s="25">
        <v>3.1</v>
      </c>
      <c r="F18" s="25">
        <v>11.8</v>
      </c>
      <c r="G18" s="25">
        <v>78.5</v>
      </c>
      <c r="H18" s="25">
        <v>0.011</v>
      </c>
      <c r="I18" s="25">
        <v>0.029</v>
      </c>
      <c r="J18" s="25">
        <v>5.18</v>
      </c>
      <c r="K18" s="25">
        <v>25.33</v>
      </c>
      <c r="L18" s="25">
        <v>0.96</v>
      </c>
    </row>
    <row r="19" spans="1:12" s="21" customFormat="1" ht="26.25">
      <c r="A19" s="79" t="s">
        <v>165</v>
      </c>
      <c r="B19" s="82" t="s">
        <v>166</v>
      </c>
      <c r="C19" s="83">
        <v>200</v>
      </c>
      <c r="D19" s="83">
        <v>0.44</v>
      </c>
      <c r="E19" s="83">
        <v>0.02</v>
      </c>
      <c r="F19" s="83">
        <v>27.76</v>
      </c>
      <c r="G19" s="83">
        <v>113</v>
      </c>
      <c r="H19" s="83">
        <v>0.002</v>
      </c>
      <c r="I19" s="83">
        <v>0.006</v>
      </c>
      <c r="J19" s="83">
        <v>0.4</v>
      </c>
      <c r="K19" s="83">
        <v>31.82</v>
      </c>
      <c r="L19" s="83">
        <v>1.24</v>
      </c>
    </row>
    <row r="20" spans="1:12" s="21" customFormat="1" ht="26.25">
      <c r="A20" s="79" t="s">
        <v>36</v>
      </c>
      <c r="B20" s="82" t="s">
        <v>37</v>
      </c>
      <c r="C20" s="83">
        <v>16.6</v>
      </c>
      <c r="D20" s="83">
        <v>1.32</v>
      </c>
      <c r="E20" s="83">
        <v>0.17</v>
      </c>
      <c r="F20" s="83">
        <v>8.02</v>
      </c>
      <c r="G20" s="83">
        <v>39.01</v>
      </c>
      <c r="H20" s="83">
        <v>0.03</v>
      </c>
      <c r="I20" s="83">
        <v>0.01</v>
      </c>
      <c r="J20" s="83">
        <v>0</v>
      </c>
      <c r="K20" s="83">
        <v>3.82</v>
      </c>
      <c r="L20" s="83">
        <v>0.34</v>
      </c>
    </row>
    <row r="21" spans="1:12" s="21" customFormat="1" ht="26.25">
      <c r="A21" s="79" t="s">
        <v>38</v>
      </c>
      <c r="B21" s="82" t="s">
        <v>39</v>
      </c>
      <c r="C21" s="83">
        <v>37.5</v>
      </c>
      <c r="D21" s="83">
        <v>2.48</v>
      </c>
      <c r="E21" s="83">
        <v>0.45</v>
      </c>
      <c r="F21" s="83">
        <v>12.53</v>
      </c>
      <c r="G21" s="83">
        <v>65.25</v>
      </c>
      <c r="H21" s="83">
        <v>0.07</v>
      </c>
      <c r="I21" s="83">
        <v>0.03</v>
      </c>
      <c r="J21" s="83">
        <v>0</v>
      </c>
      <c r="K21" s="83">
        <v>13.13</v>
      </c>
      <c r="L21" s="83">
        <v>1.47</v>
      </c>
    </row>
    <row r="22" spans="1:12" s="21" customFormat="1" ht="26.25">
      <c r="A22" s="79"/>
      <c r="B22" s="102" t="s">
        <v>24</v>
      </c>
      <c r="C22" s="103">
        <f>SUM(C15:C21)</f>
        <v>729.1</v>
      </c>
      <c r="D22" s="83"/>
      <c r="E22" s="83"/>
      <c r="F22" s="83"/>
      <c r="G22" s="83"/>
      <c r="H22" s="83"/>
      <c r="I22" s="83"/>
      <c r="J22" s="83"/>
      <c r="K22" s="83"/>
      <c r="L22" s="83"/>
    </row>
    <row r="23" spans="1:12" s="21" customFormat="1" ht="26.25">
      <c r="A23" s="99"/>
      <c r="B23" s="100" t="s">
        <v>250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s="21" customFormat="1" ht="26.25">
      <c r="A24" s="79" t="s">
        <v>246</v>
      </c>
      <c r="B24" s="82" t="s">
        <v>247</v>
      </c>
      <c r="C24" s="178">
        <v>100</v>
      </c>
      <c r="D24" s="178">
        <v>14.73</v>
      </c>
      <c r="E24" s="178">
        <v>9.94</v>
      </c>
      <c r="F24" s="178">
        <v>18.93</v>
      </c>
      <c r="G24" s="178">
        <v>224</v>
      </c>
      <c r="H24" s="178">
        <v>0.04</v>
      </c>
      <c r="I24" s="178">
        <v>0.22</v>
      </c>
      <c r="J24" s="178">
        <v>0.19</v>
      </c>
      <c r="K24" s="178">
        <v>120.5</v>
      </c>
      <c r="L24" s="178">
        <v>0.62</v>
      </c>
    </row>
    <row r="25" spans="1:12" s="21" customFormat="1" ht="26.25">
      <c r="A25" s="79" t="s">
        <v>173</v>
      </c>
      <c r="B25" s="78" t="s">
        <v>174</v>
      </c>
      <c r="C25" s="25">
        <v>70</v>
      </c>
      <c r="D25" s="25">
        <v>4.79</v>
      </c>
      <c r="E25" s="25">
        <v>8.76</v>
      </c>
      <c r="F25" s="25">
        <v>47.55</v>
      </c>
      <c r="G25" s="25">
        <v>288</v>
      </c>
      <c r="H25" s="25">
        <v>0.06</v>
      </c>
      <c r="I25" s="25">
        <v>0.02</v>
      </c>
      <c r="J25" s="25">
        <v>0.009</v>
      </c>
      <c r="K25" s="25">
        <v>18.98</v>
      </c>
      <c r="L25" s="25">
        <v>0.65</v>
      </c>
    </row>
    <row r="26" spans="1:12" s="21" customFormat="1" ht="26.25">
      <c r="A26" s="179" t="s">
        <v>230</v>
      </c>
      <c r="B26" s="180" t="s">
        <v>229</v>
      </c>
      <c r="C26" s="25">
        <v>2</v>
      </c>
      <c r="D26" s="25">
        <v>0.4</v>
      </c>
      <c r="E26" s="25">
        <v>0</v>
      </c>
      <c r="F26" s="25">
        <v>65.3</v>
      </c>
      <c r="G26" s="25">
        <v>250</v>
      </c>
      <c r="H26" s="25">
        <v>0</v>
      </c>
      <c r="I26" s="25">
        <v>0.05</v>
      </c>
      <c r="J26" s="25">
        <v>0.5</v>
      </c>
      <c r="K26" s="25">
        <v>14</v>
      </c>
      <c r="L26" s="25">
        <v>1.8</v>
      </c>
    </row>
    <row r="27" spans="1:13" s="21" customFormat="1" ht="26.25">
      <c r="A27" s="23" t="s">
        <v>106</v>
      </c>
      <c r="B27" s="30" t="s">
        <v>107</v>
      </c>
      <c r="C27" s="25">
        <v>200</v>
      </c>
      <c r="D27" s="25">
        <v>5.8</v>
      </c>
      <c r="E27" s="25">
        <v>5</v>
      </c>
      <c r="F27" s="25">
        <v>9.6</v>
      </c>
      <c r="G27" s="25">
        <v>108</v>
      </c>
      <c r="H27" s="25">
        <v>0.08</v>
      </c>
      <c r="I27" s="25">
        <v>0.03</v>
      </c>
      <c r="J27" s="25">
        <v>2.6</v>
      </c>
      <c r="K27" s="25">
        <v>240</v>
      </c>
      <c r="L27" s="25">
        <v>0.2</v>
      </c>
      <c r="M27" s="46"/>
    </row>
    <row r="28" spans="1:12" s="21" customFormat="1" ht="26.25">
      <c r="A28" s="99"/>
      <c r="B28" s="102" t="s">
        <v>24</v>
      </c>
      <c r="C28" s="103">
        <f>SUM(C24:C27)</f>
        <v>372</v>
      </c>
      <c r="D28" s="83"/>
      <c r="E28" s="83"/>
      <c r="F28" s="83"/>
      <c r="G28" s="83"/>
      <c r="H28" s="83"/>
      <c r="I28" s="83"/>
      <c r="J28" s="83"/>
      <c r="K28" s="83"/>
      <c r="L28" s="83"/>
    </row>
    <row r="29" spans="1:256" s="21" customFormat="1" ht="26.25">
      <c r="A29" s="99"/>
      <c r="B29" s="97" t="s">
        <v>41</v>
      </c>
      <c r="C29" s="83"/>
      <c r="D29" s="83">
        <f aca="true" t="shared" si="0" ref="D29:L29">SUM(D5:D28)</f>
        <v>54.71</v>
      </c>
      <c r="E29" s="83">
        <f t="shared" si="0"/>
        <v>61.40500000000001</v>
      </c>
      <c r="F29" s="83">
        <f t="shared" si="0"/>
        <v>284.7950000000001</v>
      </c>
      <c r="G29" s="83">
        <f t="shared" si="0"/>
        <v>1924.355</v>
      </c>
      <c r="H29" s="83">
        <f t="shared" si="0"/>
        <v>0.6129999999999999</v>
      </c>
      <c r="I29" s="83">
        <f>SUM(I5:I28)</f>
        <v>0.7250000000000001</v>
      </c>
      <c r="J29" s="83">
        <f t="shared" si="0"/>
        <v>48.699</v>
      </c>
      <c r="K29" s="83">
        <f t="shared" si="0"/>
        <v>842.8699999999999</v>
      </c>
      <c r="L29" s="83">
        <f t="shared" si="0"/>
        <v>13.344999999999999</v>
      </c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21" customFormat="1" ht="26.2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S30" s="10"/>
      <c r="T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21" customFormat="1" ht="26.25">
      <c r="A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N31" s="10"/>
      <c r="O31" s="10"/>
      <c r="P31" s="10"/>
      <c r="Q31" s="10"/>
      <c r="R31" s="10"/>
      <c r="S31" s="10"/>
      <c r="T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13" ht="26.25">
      <c r="A32" s="10"/>
      <c r="B32" s="1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0"/>
    </row>
    <row r="33" spans="1:13" ht="26.25">
      <c r="A33" s="10"/>
      <c r="B33" s="1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0"/>
    </row>
    <row r="34" spans="1:13" ht="26.25">
      <c r="A34" s="10"/>
      <c r="B34" s="1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0"/>
    </row>
    <row r="35" spans="1:13" ht="26.25">
      <c r="A35" s="10"/>
      <c r="B35" s="1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0"/>
    </row>
    <row r="36" spans="1:13" ht="26.25">
      <c r="A36" s="10"/>
      <c r="B36" s="1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0"/>
    </row>
    <row r="37" spans="1:13" ht="26.25">
      <c r="A37" s="10"/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0"/>
    </row>
    <row r="38" spans="1:13" ht="26.25">
      <c r="A38" s="10"/>
      <c r="B38" s="1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0"/>
    </row>
    <row r="39" spans="1:13" ht="26.25">
      <c r="A39" s="10"/>
      <c r="B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0"/>
    </row>
    <row r="40" spans="1:13" ht="26.25">
      <c r="A40" s="10"/>
      <c r="B40" s="1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0"/>
    </row>
    <row r="41" spans="1:13" ht="26.25">
      <c r="A41" s="10"/>
      <c r="B41" s="1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0"/>
    </row>
    <row r="42" spans="1:13" ht="26.25">
      <c r="A42" s="10"/>
      <c r="B42" s="1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0"/>
    </row>
    <row r="43" spans="1:13" ht="26.25">
      <c r="A43" s="10"/>
      <c r="B43" s="1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0"/>
    </row>
    <row r="44" spans="3:12" ht="26.25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ht="26.25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3:12" ht="26.25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55" spans="3:12" ht="26.25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7" spans="1:25" s="21" customFormat="1" ht="26.25">
      <c r="A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70" spans="1:13" ht="26.25">
      <c r="A70" s="10"/>
      <c r="B70" s="1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0"/>
    </row>
    <row r="71" spans="1:13" ht="26.25">
      <c r="A71" s="10"/>
      <c r="B71" s="1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0"/>
    </row>
    <row r="72" spans="1:13" ht="26.25">
      <c r="A72" s="10"/>
      <c r="B72" s="1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0"/>
    </row>
    <row r="73" spans="1:13" ht="26.25">
      <c r="A73" s="10"/>
      <c r="B73" s="1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0"/>
    </row>
    <row r="74" spans="1:13" ht="26.25">
      <c r="A74" s="10"/>
      <c r="B74" s="1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0"/>
    </row>
    <row r="75" spans="1:13" ht="26.25">
      <c r="A75" s="10"/>
      <c r="B75" s="1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0"/>
    </row>
    <row r="76" spans="1:12" ht="26.25">
      <c r="A76" s="10"/>
      <c r="B76" s="1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26.25">
      <c r="A77" s="10"/>
      <c r="B77" s="1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8" ht="26.25">
      <c r="A78" s="10"/>
      <c r="B78" s="10"/>
      <c r="C78" s="21"/>
      <c r="D78" s="21"/>
      <c r="E78" s="21"/>
      <c r="F78" s="21"/>
      <c r="G78" s="21"/>
      <c r="H78" s="21"/>
      <c r="I78" s="21"/>
      <c r="J78" s="21"/>
      <c r="K78" s="21"/>
      <c r="L78" s="21"/>
      <c r="N78" s="37"/>
      <c r="O78" s="37"/>
      <c r="P78" s="37"/>
      <c r="Q78" s="37"/>
      <c r="R78" s="37"/>
    </row>
    <row r="79" spans="1:12" ht="26.25">
      <c r="A79" s="10"/>
      <c r="B79" s="1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26.25">
      <c r="A80" s="10"/>
      <c r="B80" s="1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26.25">
      <c r="A81" s="10"/>
      <c r="B81" s="1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26.25">
      <c r="A82" s="10"/>
      <c r="B82" s="1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26.25">
      <c r="A83" s="10"/>
      <c r="B83" s="1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26.25">
      <c r="A84" s="10"/>
      <c r="B84" s="1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26.25">
      <c r="A85" s="10"/>
      <c r="B85" s="1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26.25">
      <c r="A86" s="10"/>
      <c r="B86" s="1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26.25">
      <c r="A87" s="10"/>
      <c r="B87" s="1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26.25">
      <c r="A88" s="10"/>
      <c r="B88" s="1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26.25">
      <c r="A89" s="10"/>
      <c r="B89" s="1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26.25">
      <c r="A90" s="10"/>
      <c r="B90" s="1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26.25">
      <c r="A91" s="10"/>
      <c r="B91" s="1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3" ht="26.25">
      <c r="A92" s="10"/>
      <c r="B92" s="1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0"/>
    </row>
    <row r="93" spans="1:13" ht="26.25">
      <c r="A93" s="10"/>
      <c r="B93" s="1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0"/>
    </row>
    <row r="94" spans="1:13" ht="26.25">
      <c r="A94" s="10"/>
      <c r="B94" s="1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0"/>
    </row>
    <row r="95" spans="1:13" ht="26.25">
      <c r="A95" s="10"/>
      <c r="B95" s="1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0"/>
    </row>
    <row r="96" spans="1:13" ht="26.25">
      <c r="A96" s="10"/>
      <c r="B96" s="1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0"/>
    </row>
    <row r="97" spans="1:13" ht="26.25">
      <c r="A97" s="10"/>
      <c r="B97" s="1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0"/>
    </row>
    <row r="98" spans="1:13" ht="26.25">
      <c r="A98" s="10"/>
      <c r="B98" s="1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0"/>
    </row>
    <row r="99" spans="1:13" ht="26.25">
      <c r="A99" s="10"/>
      <c r="B99" s="1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0"/>
    </row>
    <row r="100" spans="1:13" ht="26.25">
      <c r="A100" s="10"/>
      <c r="B100" s="1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0"/>
    </row>
    <row r="101" spans="1:13" ht="26.25">
      <c r="A101" s="10"/>
      <c r="B101" s="1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0"/>
    </row>
    <row r="116" spans="3:12" ht="26.25"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8" spans="1:25" s="37" customFormat="1" ht="26.25">
      <c r="A118" s="52"/>
      <c r="B118" s="2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21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34" spans="1:13" ht="26.25">
      <c r="A134" s="10"/>
      <c r="B134" s="1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10"/>
    </row>
    <row r="135" spans="1:13" ht="26.25">
      <c r="A135" s="10"/>
      <c r="B135" s="1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10"/>
    </row>
    <row r="136" spans="1:13" ht="26.25">
      <c r="A136" s="10"/>
      <c r="B136" s="1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10"/>
    </row>
    <row r="137" spans="1:13" ht="26.25">
      <c r="A137" s="10"/>
      <c r="B137" s="1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10"/>
    </row>
    <row r="138" spans="1:13" ht="26.25">
      <c r="A138" s="10"/>
      <c r="B138" s="10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10"/>
    </row>
    <row r="139" spans="1:13" ht="26.25">
      <c r="A139" s="10"/>
      <c r="B139" s="1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10"/>
    </row>
    <row r="140" spans="1:13" ht="26.25">
      <c r="A140" s="10"/>
      <c r="B140" s="1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10"/>
    </row>
    <row r="141" spans="1:13" ht="26.25">
      <c r="A141" s="10"/>
      <c r="B141" s="1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10"/>
    </row>
    <row r="142" spans="1:13" ht="26.25">
      <c r="A142" s="10"/>
      <c r="B142" s="10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10"/>
    </row>
    <row r="143" spans="1:13" ht="26.25">
      <c r="A143" s="10"/>
      <c r="B143" s="1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10"/>
    </row>
    <row r="144" spans="1:13" ht="26.25">
      <c r="A144" s="10"/>
      <c r="B144" s="10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10"/>
    </row>
    <row r="145" spans="1:13" ht="26.25">
      <c r="A145" s="10"/>
      <c r="B145" s="1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10"/>
    </row>
    <row r="146" spans="1:13" ht="26.25">
      <c r="A146" s="10"/>
      <c r="B146" s="1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10"/>
    </row>
    <row r="147" spans="1:13" ht="26.25">
      <c r="A147" s="10"/>
      <c r="B147" s="1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10"/>
    </row>
    <row r="148" spans="1:13" ht="26.25">
      <c r="A148" s="10"/>
      <c r="B148" s="1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10"/>
    </row>
    <row r="149" spans="1:13" ht="26.25">
      <c r="A149" s="10"/>
      <c r="B149" s="1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10"/>
    </row>
    <row r="150" spans="1:13" ht="26.25">
      <c r="A150" s="10"/>
      <c r="B150" s="1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10"/>
    </row>
    <row r="151" spans="1:13" ht="26.25">
      <c r="A151" s="10"/>
      <c r="B151" s="10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10"/>
    </row>
    <row r="152" spans="1:13" ht="26.25">
      <c r="A152" s="10"/>
      <c r="B152" s="10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10"/>
    </row>
    <row r="153" spans="1:13" ht="26.25">
      <c r="A153" s="10"/>
      <c r="B153" s="1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10"/>
    </row>
    <row r="154" spans="1:13" ht="26.25">
      <c r="A154" s="10"/>
      <c r="B154" s="10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10"/>
    </row>
    <row r="155" spans="1:13" ht="26.25">
      <c r="A155" s="10"/>
      <c r="B155" s="1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10"/>
    </row>
    <row r="156" spans="1:13" ht="26.25">
      <c r="A156" s="10"/>
      <c r="B156" s="1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10"/>
    </row>
    <row r="157" spans="1:13" ht="26.25">
      <c r="A157" s="10"/>
      <c r="B157" s="1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10"/>
    </row>
    <row r="158" spans="1:13" ht="26.25">
      <c r="A158" s="10"/>
      <c r="B158" s="1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10"/>
    </row>
    <row r="159" spans="1:13" ht="26.25">
      <c r="A159" s="10"/>
      <c r="B159" s="10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10"/>
    </row>
    <row r="160" spans="1:13" ht="26.25">
      <c r="A160" s="10"/>
      <c r="B160" s="1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10"/>
    </row>
    <row r="161" spans="1:13" ht="26.25">
      <c r="A161" s="10"/>
      <c r="B161" s="1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10"/>
    </row>
    <row r="162" spans="1:13" ht="26.25">
      <c r="A162" s="10"/>
      <c r="B162" s="1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10"/>
    </row>
    <row r="163" spans="1:13" ht="26.25">
      <c r="A163" s="10"/>
      <c r="B163" s="10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10"/>
    </row>
    <row r="164" spans="1:13" ht="26.25">
      <c r="A164" s="10"/>
      <c r="B164" s="1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0"/>
    </row>
    <row r="165" spans="1:13" ht="26.25">
      <c r="A165" s="10"/>
      <c r="B165" s="10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10"/>
    </row>
    <row r="166" spans="1:13" ht="26.25">
      <c r="A166" s="10"/>
      <c r="B166" s="1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0"/>
    </row>
    <row r="167" spans="1:13" ht="26.25">
      <c r="A167" s="10"/>
      <c r="B167" s="10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10"/>
    </row>
    <row r="168" spans="1:13" ht="26.25">
      <c r="A168" s="10"/>
      <c r="B168" s="10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10"/>
    </row>
    <row r="169" spans="1:13" ht="26.25">
      <c r="A169" s="10"/>
      <c r="B169" s="10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10"/>
    </row>
    <row r="170" spans="1:13" ht="26.25">
      <c r="A170" s="10"/>
      <c r="B170" s="10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10"/>
    </row>
    <row r="171" spans="1:13" ht="26.25">
      <c r="A171" s="10"/>
      <c r="B171" s="1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10"/>
    </row>
    <row r="172" spans="1:13" ht="26.25">
      <c r="A172" s="10"/>
      <c r="B172" s="1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10"/>
    </row>
    <row r="173" spans="1:13" ht="26.25">
      <c r="A173" s="10"/>
      <c r="B173" s="1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10"/>
    </row>
    <row r="174" spans="1:13" ht="26.25">
      <c r="A174" s="10"/>
      <c r="B174" s="1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10"/>
    </row>
    <row r="175" spans="1:13" ht="26.25">
      <c r="A175" s="10"/>
      <c r="B175" s="1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10"/>
    </row>
    <row r="176" spans="1:13" ht="26.25">
      <c r="A176" s="10"/>
      <c r="B176" s="10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10"/>
    </row>
    <row r="177" spans="1:13" ht="26.25">
      <c r="A177" s="10"/>
      <c r="B177" s="1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10"/>
    </row>
    <row r="178" spans="1:13" ht="26.25">
      <c r="A178" s="10"/>
      <c r="B178" s="1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10"/>
    </row>
    <row r="179" spans="1:13" ht="26.25">
      <c r="A179" s="10"/>
      <c r="B179" s="10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10"/>
    </row>
    <row r="180" spans="1:13" ht="26.25">
      <c r="A180" s="10"/>
      <c r="B180" s="10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10"/>
    </row>
    <row r="181" spans="1:13" ht="26.25">
      <c r="A181" s="10"/>
      <c r="B181" s="1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10"/>
    </row>
    <row r="182" spans="1:13" ht="26.25">
      <c r="A182" s="10"/>
      <c r="B182" s="10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10"/>
    </row>
    <row r="183" spans="1:13" ht="26.25">
      <c r="A183" s="10"/>
      <c r="B183" s="1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10"/>
    </row>
    <row r="184" spans="1:13" ht="26.25">
      <c r="A184" s="10"/>
      <c r="B184" s="1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10"/>
    </row>
    <row r="185" spans="1:13" ht="26.25">
      <c r="A185" s="10"/>
      <c r="B185" s="1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10"/>
    </row>
    <row r="186" spans="1:13" ht="26.25">
      <c r="A186" s="10"/>
      <c r="B186" s="10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10"/>
    </row>
    <row r="187" spans="1:13" ht="26.25">
      <c r="A187" s="10"/>
      <c r="B187" s="10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10"/>
    </row>
    <row r="188" spans="1:25" ht="26.25">
      <c r="A188" s="10"/>
      <c r="B188" s="10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S188" s="37"/>
      <c r="T188" s="37"/>
      <c r="U188" s="37"/>
      <c r="V188" s="37"/>
      <c r="W188" s="37"/>
      <c r="X188" s="37"/>
      <c r="Y188" s="37"/>
    </row>
    <row r="189" spans="1:12" ht="26.25">
      <c r="A189" s="10"/>
      <c r="B189" s="1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26.25">
      <c r="A190" s="10"/>
      <c r="B190" s="1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26.25">
      <c r="A191" s="10"/>
      <c r="B191" s="1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26.25">
      <c r="A192" s="10"/>
      <c r="B192" s="1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26.25">
      <c r="A193" s="10"/>
      <c r="B193" s="1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26.25">
      <c r="A194" s="10"/>
      <c r="B194" s="1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26.25">
      <c r="A195" s="10"/>
      <c r="B195" s="1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26.25">
      <c r="A196" s="10"/>
      <c r="B196" s="1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26.25">
      <c r="A197" s="10"/>
      <c r="B197" s="1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26.25">
      <c r="A198" s="10"/>
      <c r="B198" s="1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26.25">
      <c r="A199" s="10"/>
      <c r="B199" s="1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26.25">
      <c r="A200" s="10"/>
      <c r="B200" s="1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26.25">
      <c r="A201" s="10"/>
      <c r="B201" s="1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26.25">
      <c r="A202" s="10"/>
      <c r="B202" s="1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26.25">
      <c r="A203" s="10"/>
      <c r="B203" s="1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26.25">
      <c r="A204" s="10"/>
      <c r="B204" s="1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26.25">
      <c r="A205" s="10"/>
      <c r="B205" s="1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25" ht="26.25">
      <c r="A206" s="10"/>
      <c r="B206" s="1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S206" s="37"/>
      <c r="T206" s="37"/>
      <c r="U206" s="37"/>
      <c r="V206" s="37"/>
      <c r="W206" s="37"/>
      <c r="X206" s="37"/>
      <c r="Y206" s="37"/>
    </row>
    <row r="207" spans="1:25" ht="26.25">
      <c r="A207" s="10"/>
      <c r="B207" s="1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S207" s="37"/>
      <c r="T207" s="37"/>
      <c r="U207" s="37"/>
      <c r="V207" s="37"/>
      <c r="W207" s="37"/>
      <c r="X207" s="37"/>
      <c r="Y207" s="37"/>
    </row>
    <row r="208" spans="1:12" ht="26.25">
      <c r="A208" s="10"/>
      <c r="B208" s="1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26.25">
      <c r="A209" s="10"/>
      <c r="B209" s="1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26.25">
      <c r="A210" s="10"/>
      <c r="B210" s="1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26.25">
      <c r="A211" s="10"/>
      <c r="B211" s="1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26.25">
      <c r="A212" s="10"/>
      <c r="B212" s="1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26.25">
      <c r="A213" s="10"/>
      <c r="B213" s="1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26.25">
      <c r="A214" s="10"/>
      <c r="B214" s="1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26.25">
      <c r="A215" s="10"/>
      <c r="B215" s="1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26.25">
      <c r="A216" s="10"/>
      <c r="B216" s="1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26.25">
      <c r="A217" s="10"/>
      <c r="B217" s="1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26.25">
      <c r="A218" s="10"/>
      <c r="B218" s="1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26.25">
      <c r="A219" s="10"/>
      <c r="B219" s="1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26.25">
      <c r="A220" s="10"/>
      <c r="B220" s="1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26.25">
      <c r="A221" s="10"/>
      <c r="B221" s="1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26.25">
      <c r="A222" s="10"/>
      <c r="B222" s="1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26.25">
      <c r="A223" s="10"/>
      <c r="B223" s="1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26.25">
      <c r="A224" s="10"/>
      <c r="B224" s="1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26.25">
      <c r="A225" s="10"/>
      <c r="B225" s="1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26.25">
      <c r="A226" s="10"/>
      <c r="B226" s="1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26.25">
      <c r="A227" s="10"/>
      <c r="B227" s="1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26.25">
      <c r="A228" s="10"/>
      <c r="B228" s="1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26.25">
      <c r="A229" s="10"/>
      <c r="B229" s="1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8" ht="26.25">
      <c r="A230" s="10"/>
      <c r="B230" s="10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N230" s="37"/>
      <c r="O230" s="37"/>
      <c r="P230" s="37"/>
      <c r="Q230" s="37"/>
      <c r="R230" s="37"/>
    </row>
    <row r="231" spans="1:12" ht="26.25">
      <c r="A231" s="10"/>
      <c r="B231" s="1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26.25">
      <c r="A232" s="10"/>
      <c r="B232" s="1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</sheetData>
  <sheetProtection selectLockedCells="1" selectUnlockedCells="1"/>
  <mergeCells count="15">
    <mergeCell ref="A30:L30"/>
    <mergeCell ref="H7:H8"/>
    <mergeCell ref="I7:I8"/>
    <mergeCell ref="J7:J8"/>
    <mergeCell ref="K7:K8"/>
    <mergeCell ref="L7:L8"/>
    <mergeCell ref="D2:F2"/>
    <mergeCell ref="H2:J2"/>
    <mergeCell ref="K2:L2"/>
    <mergeCell ref="A7:A8"/>
    <mergeCell ref="B7:B8"/>
    <mergeCell ref="D7:D8"/>
    <mergeCell ref="E7:E8"/>
    <mergeCell ref="F7:F8"/>
    <mergeCell ref="G7:G8"/>
  </mergeCells>
  <printOptions horizontalCentered="1"/>
  <pageMargins left="0.7083333333333334" right="0.25297619047619047" top="0.75" bottom="0.5416666666666666" header="0.5118055555555555" footer="0.5118055555555555"/>
  <pageSetup horizontalDpi="300" verticalDpi="300" orientation="landscape" paperSize="9" scale="5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30"/>
  <sheetViews>
    <sheetView view="pageLayout" zoomScale="55" zoomScaleNormal="70" zoomScaleSheetLayoutView="50" zoomScalePageLayoutView="55" workbookViewId="0" topLeftCell="A7">
      <selection activeCell="B8" sqref="B8:B10"/>
    </sheetView>
  </sheetViews>
  <sheetFormatPr defaultColWidth="8.8515625" defaultRowHeight="12.75"/>
  <cols>
    <col min="1" max="1" width="31.28125" style="33" customWidth="1"/>
    <col min="2" max="2" width="73.28125" style="10" customWidth="1"/>
    <col min="3" max="3" width="16.7109375" style="10" customWidth="1"/>
    <col min="4" max="4" width="14.00390625" style="10" customWidth="1"/>
    <col min="5" max="5" width="15.140625" style="10" customWidth="1"/>
    <col min="6" max="6" width="12.8515625" style="10" customWidth="1"/>
    <col min="7" max="7" width="31.00390625" style="10" customWidth="1"/>
    <col min="8" max="8" width="17.140625" style="10" customWidth="1"/>
    <col min="9" max="9" width="15.421875" style="10" customWidth="1"/>
    <col min="10" max="10" width="14.57421875" style="10" customWidth="1"/>
    <col min="11" max="11" width="17.57421875" style="10" customWidth="1"/>
    <col min="12" max="12" width="14.57421875" style="10" customWidth="1"/>
    <col min="13" max="16384" width="8.8515625" style="10" customWidth="1"/>
  </cols>
  <sheetData>
    <row r="1" spans="1:12" ht="26.25">
      <c r="A1" s="160" t="s">
        <v>198</v>
      </c>
      <c r="B1" s="161" t="s">
        <v>205</v>
      </c>
      <c r="C1" s="161"/>
      <c r="D1" s="161"/>
      <c r="E1" s="161"/>
      <c r="F1" s="161"/>
      <c r="G1" s="161"/>
      <c r="H1" s="161"/>
      <c r="I1" s="161"/>
      <c r="J1" s="161"/>
      <c r="K1" s="161"/>
      <c r="L1" s="166"/>
    </row>
    <row r="2" spans="1:12" ht="74.25" customHeight="1">
      <c r="A2" s="19" t="s">
        <v>6</v>
      </c>
      <c r="B2" s="19" t="s">
        <v>7</v>
      </c>
      <c r="C2" s="17" t="s">
        <v>8</v>
      </c>
      <c r="D2" s="201" t="s">
        <v>9</v>
      </c>
      <c r="E2" s="201"/>
      <c r="F2" s="201"/>
      <c r="G2" s="17" t="s">
        <v>10</v>
      </c>
      <c r="H2" s="201" t="s">
        <v>11</v>
      </c>
      <c r="I2" s="201"/>
      <c r="J2" s="201"/>
      <c r="K2" s="202" t="s">
        <v>12</v>
      </c>
      <c r="L2" s="202"/>
    </row>
    <row r="3" spans="1:12" ht="26.25">
      <c r="A3" s="43"/>
      <c r="B3" s="20"/>
      <c r="C3" s="20"/>
      <c r="D3" s="19" t="s">
        <v>13</v>
      </c>
      <c r="E3" s="19" t="s">
        <v>14</v>
      </c>
      <c r="F3" s="19" t="s">
        <v>15</v>
      </c>
      <c r="G3" s="162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2" ht="26.25">
      <c r="A4" s="23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21" customFormat="1" ht="26.25">
      <c r="A5" s="23" t="s">
        <v>199</v>
      </c>
      <c r="B5" s="29" t="s">
        <v>207</v>
      </c>
      <c r="C5" s="25">
        <v>150</v>
      </c>
      <c r="D5" s="25">
        <v>25.76</v>
      </c>
      <c r="E5" s="25">
        <v>20.21</v>
      </c>
      <c r="F5" s="25">
        <v>19.59</v>
      </c>
      <c r="G5" s="25">
        <v>374.87</v>
      </c>
      <c r="H5" s="25">
        <v>0.09</v>
      </c>
      <c r="I5" s="25">
        <v>0.42</v>
      </c>
      <c r="J5" s="25">
        <v>0.35</v>
      </c>
      <c r="K5" s="25">
        <v>219.39</v>
      </c>
      <c r="L5" s="25">
        <v>1.16</v>
      </c>
    </row>
    <row r="6" spans="1:12" s="21" customFormat="1" ht="26.25">
      <c r="A6" s="23" t="s">
        <v>68</v>
      </c>
      <c r="B6" s="29" t="s">
        <v>69</v>
      </c>
      <c r="C6" s="25">
        <v>50</v>
      </c>
      <c r="D6" s="81">
        <v>1.03</v>
      </c>
      <c r="E6" s="81">
        <v>2.62</v>
      </c>
      <c r="F6" s="81">
        <v>3.67</v>
      </c>
      <c r="G6" s="81">
        <v>41.9</v>
      </c>
      <c r="H6" s="81">
        <v>0.01</v>
      </c>
      <c r="I6" s="81">
        <v>0.03</v>
      </c>
      <c r="J6" s="81">
        <v>0.16</v>
      </c>
      <c r="K6" s="81">
        <v>32.91</v>
      </c>
      <c r="L6" s="81">
        <v>0.09</v>
      </c>
    </row>
    <row r="7" spans="1:12" s="21" customFormat="1" ht="26.25">
      <c r="A7" s="23" t="s">
        <v>139</v>
      </c>
      <c r="B7" s="29" t="s">
        <v>46</v>
      </c>
      <c r="C7" s="84">
        <v>180</v>
      </c>
      <c r="D7" s="163">
        <v>3.67</v>
      </c>
      <c r="E7" s="163">
        <v>3.19</v>
      </c>
      <c r="F7" s="163">
        <v>15.87</v>
      </c>
      <c r="G7" s="163">
        <v>107</v>
      </c>
      <c r="H7" s="163">
        <v>137</v>
      </c>
      <c r="I7" s="163">
        <v>0.43</v>
      </c>
      <c r="J7" s="163">
        <v>0.05</v>
      </c>
      <c r="K7" s="163">
        <v>0.17</v>
      </c>
      <c r="L7" s="163">
        <v>1.43</v>
      </c>
    </row>
    <row r="8" spans="1:12" s="21" customFormat="1" ht="26.25">
      <c r="A8" s="204" t="s">
        <v>81</v>
      </c>
      <c r="B8" s="204" t="s">
        <v>265</v>
      </c>
      <c r="C8" s="26">
        <v>30</v>
      </c>
      <c r="D8" s="198">
        <v>5.06</v>
      </c>
      <c r="E8" s="198">
        <v>7</v>
      </c>
      <c r="F8" s="198">
        <v>14.62</v>
      </c>
      <c r="G8" s="198">
        <v>145</v>
      </c>
      <c r="H8" s="198">
        <v>0.03</v>
      </c>
      <c r="I8" s="198">
        <v>0.03</v>
      </c>
      <c r="J8" s="198">
        <v>0.19</v>
      </c>
      <c r="K8" s="198">
        <v>126.6</v>
      </c>
      <c r="L8" s="198">
        <v>0.47</v>
      </c>
    </row>
    <row r="9" spans="1:12" s="21" customFormat="1" ht="26.25" customHeight="1">
      <c r="A9" s="205"/>
      <c r="B9" s="205"/>
      <c r="C9" s="25">
        <v>5</v>
      </c>
      <c r="D9" s="199"/>
      <c r="E9" s="199"/>
      <c r="F9" s="199"/>
      <c r="G9" s="199"/>
      <c r="H9" s="199"/>
      <c r="I9" s="199"/>
      <c r="J9" s="199"/>
      <c r="K9" s="199"/>
      <c r="L9" s="199"/>
    </row>
    <row r="10" spans="1:12" s="38" customFormat="1" ht="26.25">
      <c r="A10" s="206"/>
      <c r="B10" s="206"/>
      <c r="C10" s="44">
        <v>14</v>
      </c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s="21" customFormat="1" ht="26.25">
      <c r="A11" s="23"/>
      <c r="B11" s="23" t="s">
        <v>24</v>
      </c>
      <c r="C11" s="28">
        <f>SUM(C5:C10)</f>
        <v>429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1" customFormat="1" ht="26.25">
      <c r="A12" s="23"/>
      <c r="B12" s="22" t="s">
        <v>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1" customFormat="1" ht="26.25">
      <c r="A13" s="23" t="s">
        <v>48</v>
      </c>
      <c r="B13" s="29" t="s">
        <v>49</v>
      </c>
      <c r="C13" s="25">
        <v>150</v>
      </c>
      <c r="D13" s="25">
        <v>0.75</v>
      </c>
      <c r="E13" s="25">
        <v>0</v>
      </c>
      <c r="F13" s="25">
        <v>15.15</v>
      </c>
      <c r="G13" s="25">
        <v>64</v>
      </c>
      <c r="H13" s="25">
        <v>0.02</v>
      </c>
      <c r="I13" s="25">
        <v>0.02</v>
      </c>
      <c r="J13" s="25">
        <v>3</v>
      </c>
      <c r="K13" s="25">
        <v>10.5</v>
      </c>
      <c r="L13" s="25">
        <v>2.1</v>
      </c>
    </row>
    <row r="14" spans="1:12" s="21" customFormat="1" ht="26.25">
      <c r="A14" s="23"/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1" customFormat="1" ht="26.25">
      <c r="A15" s="23"/>
      <c r="B15" s="22" t="s">
        <v>28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38" customFormat="1" ht="76.5" customHeight="1">
      <c r="A16" s="85" t="s">
        <v>200</v>
      </c>
      <c r="B16" s="82" t="s">
        <v>201</v>
      </c>
      <c r="C16" s="83">
        <v>200</v>
      </c>
      <c r="D16" s="83">
        <v>4.8</v>
      </c>
      <c r="E16" s="83">
        <v>5.53</v>
      </c>
      <c r="F16" s="83">
        <v>15.61</v>
      </c>
      <c r="G16" s="83">
        <v>137.26</v>
      </c>
      <c r="H16" s="83">
        <v>0.117</v>
      </c>
      <c r="I16" s="83">
        <v>0.165</v>
      </c>
      <c r="J16" s="83">
        <v>18.54</v>
      </c>
      <c r="K16" s="83">
        <v>66.12</v>
      </c>
      <c r="L16" s="83">
        <v>1.27</v>
      </c>
    </row>
    <row r="17" spans="1:12" s="21" customFormat="1" ht="26.25">
      <c r="A17" s="31" t="s">
        <v>232</v>
      </c>
      <c r="B17" s="29" t="s">
        <v>231</v>
      </c>
      <c r="C17" s="25">
        <v>220</v>
      </c>
      <c r="D17" s="25">
        <v>16.28</v>
      </c>
      <c r="E17" s="25">
        <v>16.06</v>
      </c>
      <c r="F17" s="25">
        <v>40.48</v>
      </c>
      <c r="G17" s="25">
        <v>365.2</v>
      </c>
      <c r="H17" s="25">
        <v>0</v>
      </c>
      <c r="I17" s="25">
        <v>0.22</v>
      </c>
      <c r="J17" s="25">
        <v>1.98</v>
      </c>
      <c r="K17" s="25">
        <v>25.3</v>
      </c>
      <c r="L17" s="25">
        <v>2.42</v>
      </c>
    </row>
    <row r="18" spans="1:12" s="21" customFormat="1" ht="26.25">
      <c r="A18" s="23" t="s">
        <v>74</v>
      </c>
      <c r="B18" s="30" t="s">
        <v>75</v>
      </c>
      <c r="C18" s="25">
        <v>60</v>
      </c>
      <c r="D18" s="25">
        <v>0.48</v>
      </c>
      <c r="E18" s="25">
        <v>0.06</v>
      </c>
      <c r="F18" s="25">
        <v>1.5</v>
      </c>
      <c r="G18" s="25">
        <v>8.4</v>
      </c>
      <c r="H18" s="25">
        <v>0.02</v>
      </c>
      <c r="I18" s="25">
        <v>0.02</v>
      </c>
      <c r="J18" s="25">
        <v>6</v>
      </c>
      <c r="K18" s="25">
        <v>13.8</v>
      </c>
      <c r="L18" s="25">
        <v>0.36</v>
      </c>
    </row>
    <row r="19" spans="1:12" s="38" customFormat="1" ht="26.25">
      <c r="A19" s="23" t="s">
        <v>66</v>
      </c>
      <c r="B19" s="29" t="s">
        <v>67</v>
      </c>
      <c r="C19" s="25">
        <v>200</v>
      </c>
      <c r="D19" s="25">
        <v>0.3</v>
      </c>
      <c r="E19" s="25">
        <v>0.12</v>
      </c>
      <c r="F19" s="25">
        <v>22.15</v>
      </c>
      <c r="G19" s="25">
        <v>90.8</v>
      </c>
      <c r="H19" s="25">
        <v>0.01</v>
      </c>
      <c r="I19" s="25">
        <v>0.1</v>
      </c>
      <c r="J19" s="25">
        <v>25.8</v>
      </c>
      <c r="K19" s="25">
        <v>19.18</v>
      </c>
      <c r="L19" s="25">
        <v>4.5</v>
      </c>
    </row>
    <row r="20" spans="1:12" s="21" customFormat="1" ht="26.25">
      <c r="A20" s="79" t="s">
        <v>36</v>
      </c>
      <c r="B20" s="109" t="s">
        <v>37</v>
      </c>
      <c r="C20" s="83">
        <v>16.6</v>
      </c>
      <c r="D20" s="83">
        <v>1.32</v>
      </c>
      <c r="E20" s="83">
        <v>0.17</v>
      </c>
      <c r="F20" s="83">
        <v>8.02</v>
      </c>
      <c r="G20" s="83">
        <v>39.01</v>
      </c>
      <c r="H20" s="83">
        <v>0.03</v>
      </c>
      <c r="I20" s="83">
        <v>0.01</v>
      </c>
      <c r="J20" s="83">
        <v>0</v>
      </c>
      <c r="K20" s="83">
        <v>3.82</v>
      </c>
      <c r="L20" s="83">
        <v>0.34</v>
      </c>
    </row>
    <row r="21" spans="1:12" s="21" customFormat="1" ht="26.25">
      <c r="A21" s="79" t="s">
        <v>38</v>
      </c>
      <c r="B21" s="109" t="s">
        <v>39</v>
      </c>
      <c r="C21" s="83">
        <v>37.5</v>
      </c>
      <c r="D21" s="83">
        <v>2.48</v>
      </c>
      <c r="E21" s="83">
        <v>0.45</v>
      </c>
      <c r="F21" s="83">
        <v>12.53</v>
      </c>
      <c r="G21" s="83">
        <v>65.25</v>
      </c>
      <c r="H21" s="83">
        <v>0.07</v>
      </c>
      <c r="I21" s="83">
        <v>0.03</v>
      </c>
      <c r="J21" s="83">
        <v>0</v>
      </c>
      <c r="K21" s="83">
        <v>13.13</v>
      </c>
      <c r="L21" s="83">
        <v>1.47</v>
      </c>
    </row>
    <row r="22" spans="1:12" s="21" customFormat="1" ht="26.25">
      <c r="A22" s="23"/>
      <c r="B22" s="27" t="s">
        <v>24</v>
      </c>
      <c r="C22" s="28">
        <f>SUM(C16:C21)</f>
        <v>734.1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/>
      <c r="B23" s="22" t="s">
        <v>251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1" customFormat="1" ht="26.25">
      <c r="A24" s="23" t="s">
        <v>248</v>
      </c>
      <c r="B24" s="24" t="s">
        <v>249</v>
      </c>
      <c r="C24" s="25">
        <v>200</v>
      </c>
      <c r="D24" s="25">
        <v>5.55</v>
      </c>
      <c r="E24" s="25">
        <v>7.47</v>
      </c>
      <c r="F24" s="25">
        <v>26.08</v>
      </c>
      <c r="G24" s="25">
        <v>192</v>
      </c>
      <c r="H24" s="25">
        <v>0.07</v>
      </c>
      <c r="I24" s="25">
        <v>0.04</v>
      </c>
      <c r="J24" s="25">
        <v>1.95</v>
      </c>
      <c r="K24" s="25">
        <v>180.24</v>
      </c>
      <c r="L24" s="25">
        <v>0.31</v>
      </c>
    </row>
    <row r="25" spans="1:12" s="21" customFormat="1" ht="26.25">
      <c r="A25" s="79" t="s">
        <v>36</v>
      </c>
      <c r="B25" s="109" t="s">
        <v>37</v>
      </c>
      <c r="C25" s="83">
        <v>16.6</v>
      </c>
      <c r="D25" s="83">
        <v>1.32</v>
      </c>
      <c r="E25" s="83">
        <v>0.17</v>
      </c>
      <c r="F25" s="83">
        <v>8.02</v>
      </c>
      <c r="G25" s="83">
        <v>39.01</v>
      </c>
      <c r="H25" s="83">
        <v>0.03</v>
      </c>
      <c r="I25" s="83">
        <v>0.01</v>
      </c>
      <c r="J25" s="83">
        <v>0</v>
      </c>
      <c r="K25" s="83">
        <v>3.82</v>
      </c>
      <c r="L25" s="83">
        <v>0.34</v>
      </c>
    </row>
    <row r="26" spans="1:12" s="21" customFormat="1" ht="26.25">
      <c r="A26" s="23" t="s">
        <v>80</v>
      </c>
      <c r="B26" s="29" t="s">
        <v>168</v>
      </c>
      <c r="C26" s="25">
        <v>180</v>
      </c>
      <c r="D26" s="25">
        <v>0.893</v>
      </c>
      <c r="E26" s="25">
        <v>0.011</v>
      </c>
      <c r="F26" s="25">
        <v>15</v>
      </c>
      <c r="G26" s="25">
        <v>62.227</v>
      </c>
      <c r="H26" s="25">
        <v>0.0267</v>
      </c>
      <c r="I26" s="25">
        <v>0.08</v>
      </c>
      <c r="J26" s="25">
        <v>0.72</v>
      </c>
      <c r="K26" s="25">
        <v>67.053</v>
      </c>
      <c r="L26" s="25">
        <v>1.52</v>
      </c>
    </row>
    <row r="27" spans="1:12" s="21" customFormat="1" ht="26.25">
      <c r="A27" s="23" t="s">
        <v>101</v>
      </c>
      <c r="B27" s="29" t="s">
        <v>102</v>
      </c>
      <c r="C27" s="25">
        <v>40</v>
      </c>
      <c r="D27" s="25">
        <v>5.1</v>
      </c>
      <c r="E27" s="25">
        <v>4.6</v>
      </c>
      <c r="F27" s="25">
        <v>0.3</v>
      </c>
      <c r="G27" s="25">
        <v>63</v>
      </c>
      <c r="H27" s="25">
        <v>0.03</v>
      </c>
      <c r="I27" s="25">
        <v>0.18</v>
      </c>
      <c r="J27" s="25">
        <v>0</v>
      </c>
      <c r="K27" s="25">
        <v>22</v>
      </c>
      <c r="L27" s="25">
        <v>1</v>
      </c>
    </row>
    <row r="28" spans="1:12" s="21" customFormat="1" ht="26.25">
      <c r="A28" s="23"/>
      <c r="B28" s="27" t="s">
        <v>24</v>
      </c>
      <c r="C28" s="28">
        <f>SUM(C25:C26)</f>
        <v>196.6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s="21" customFormat="1" ht="26.25">
      <c r="A29" s="23"/>
      <c r="B29" s="32" t="s">
        <v>41</v>
      </c>
      <c r="C29" s="25"/>
      <c r="D29" s="25">
        <f>SUM(D5:D28)</f>
        <v>74.79299999999998</v>
      </c>
      <c r="E29" s="25">
        <f>SUM(E5:E28)</f>
        <v>67.661</v>
      </c>
      <c r="F29" s="25">
        <f aca="true" t="shared" si="0" ref="F29:L29">SUM(F5:F28)</f>
        <v>218.59</v>
      </c>
      <c r="G29" s="25">
        <f t="shared" si="0"/>
        <v>1794.9270000000001</v>
      </c>
      <c r="H29" s="25">
        <f t="shared" si="0"/>
        <v>137.5537</v>
      </c>
      <c r="I29" s="25">
        <f t="shared" si="0"/>
        <v>1.7850000000000001</v>
      </c>
      <c r="J29" s="25">
        <f t="shared" si="0"/>
        <v>58.74</v>
      </c>
      <c r="K29" s="25">
        <f t="shared" si="0"/>
        <v>804.033</v>
      </c>
      <c r="L29" s="25">
        <f t="shared" si="0"/>
        <v>18.78</v>
      </c>
    </row>
    <row r="30" spans="1:12" s="21" customFormat="1" ht="26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</sheetData>
  <sheetProtection selectLockedCells="1" selectUnlockedCells="1"/>
  <mergeCells count="15">
    <mergeCell ref="A30:L30"/>
    <mergeCell ref="A8:A10"/>
    <mergeCell ref="B8:B10"/>
    <mergeCell ref="D8:D10"/>
    <mergeCell ref="E8:E10"/>
    <mergeCell ref="L8:L10"/>
    <mergeCell ref="F8:F10"/>
    <mergeCell ref="G8:G10"/>
    <mergeCell ref="H8:H10"/>
    <mergeCell ref="I8:I10"/>
    <mergeCell ref="J8:J10"/>
    <mergeCell ref="K8:K10"/>
    <mergeCell ref="D2:F2"/>
    <mergeCell ref="H2:J2"/>
    <mergeCell ref="K2:L2"/>
  </mergeCells>
  <printOptions horizontalCentered="1"/>
  <pageMargins left="0.6944444444444444" right="0.4270833333333333" top="0.75" bottom="0.75" header="0.5118055555555555" footer="0.5118055555555555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00"/>
  </sheetPr>
  <dimension ref="A1:M29"/>
  <sheetViews>
    <sheetView view="pageLayout" zoomScale="60" zoomScaleNormal="70" zoomScalePageLayoutView="60" workbookViewId="0" topLeftCell="A7">
      <selection activeCell="B11" sqref="B11"/>
    </sheetView>
  </sheetViews>
  <sheetFormatPr defaultColWidth="9.140625" defaultRowHeight="12.75"/>
  <cols>
    <col min="1" max="1" width="31.7109375" style="52" customWidth="1"/>
    <col min="2" max="2" width="79.421875" style="21" customWidth="1"/>
    <col min="3" max="3" width="14.28125" style="21" customWidth="1"/>
    <col min="4" max="4" width="14.57421875" style="21" customWidth="1"/>
    <col min="5" max="5" width="16.28125" style="21" customWidth="1"/>
    <col min="6" max="6" width="15.00390625" style="21" customWidth="1"/>
    <col min="7" max="7" width="28.140625" style="21" customWidth="1"/>
    <col min="8" max="9" width="12.28125" style="21" customWidth="1"/>
    <col min="10" max="10" width="12.7109375" style="21" customWidth="1"/>
    <col min="11" max="11" width="14.140625" style="21" customWidth="1"/>
    <col min="12" max="12" width="11.7109375" style="21" customWidth="1"/>
    <col min="13" max="16384" width="9.140625" style="21" customWidth="1"/>
  </cols>
  <sheetData>
    <row r="1" spans="1:12" ht="26.25">
      <c r="A1" s="170" t="s">
        <v>196</v>
      </c>
      <c r="B1" s="171" t="s">
        <v>205</v>
      </c>
      <c r="C1" s="171"/>
      <c r="D1" s="172"/>
      <c r="E1" s="172"/>
      <c r="F1" s="172"/>
      <c r="G1" s="172"/>
      <c r="H1" s="172"/>
      <c r="I1" s="172"/>
      <c r="J1" s="172"/>
      <c r="K1" s="173"/>
      <c r="L1" s="174"/>
    </row>
    <row r="2" spans="1:12" ht="52.5">
      <c r="A2" s="23" t="s">
        <v>6</v>
      </c>
      <c r="B2" s="40" t="s">
        <v>7</v>
      </c>
      <c r="C2" s="175" t="s">
        <v>8</v>
      </c>
      <c r="D2" s="203" t="s">
        <v>9</v>
      </c>
      <c r="E2" s="203"/>
      <c r="F2" s="203"/>
      <c r="G2" s="175" t="s">
        <v>10</v>
      </c>
      <c r="H2" s="203" t="s">
        <v>11</v>
      </c>
      <c r="I2" s="203"/>
      <c r="J2" s="203"/>
      <c r="K2" s="207" t="s">
        <v>12</v>
      </c>
      <c r="L2" s="207"/>
    </row>
    <row r="3" spans="1:12" ht="26.25">
      <c r="A3" s="23"/>
      <c r="B3" s="29"/>
      <c r="C3" s="29"/>
      <c r="D3" s="16" t="s">
        <v>13</v>
      </c>
      <c r="E3" s="16" t="s">
        <v>14</v>
      </c>
      <c r="F3" s="16" t="s">
        <v>15</v>
      </c>
      <c r="G3" s="16"/>
      <c r="H3" s="16" t="s">
        <v>16</v>
      </c>
      <c r="I3" s="16" t="s">
        <v>17</v>
      </c>
      <c r="J3" s="16" t="s">
        <v>18</v>
      </c>
      <c r="K3" s="16" t="s">
        <v>19</v>
      </c>
      <c r="L3" s="16" t="s">
        <v>20</v>
      </c>
    </row>
    <row r="4" spans="1:12" ht="26.25">
      <c r="A4" s="23"/>
      <c r="B4" s="22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6.25">
      <c r="A5" s="110" t="s">
        <v>54</v>
      </c>
      <c r="B5" s="115" t="s">
        <v>55</v>
      </c>
      <c r="C5" s="113">
        <v>200</v>
      </c>
      <c r="D5" s="113">
        <v>9.01</v>
      </c>
      <c r="E5" s="113">
        <v>12.51</v>
      </c>
      <c r="F5" s="113">
        <v>2.24</v>
      </c>
      <c r="G5" s="113">
        <v>156.25</v>
      </c>
      <c r="H5" s="113">
        <v>0.05</v>
      </c>
      <c r="I5" s="113">
        <v>0.04</v>
      </c>
      <c r="J5" s="113">
        <v>0.49</v>
      </c>
      <c r="K5" s="113">
        <v>79.98</v>
      </c>
      <c r="L5" s="113">
        <v>1.2</v>
      </c>
    </row>
    <row r="6" spans="1:12" s="45" customFormat="1" ht="52.5">
      <c r="A6" s="23" t="s">
        <v>175</v>
      </c>
      <c r="B6" s="30" t="s">
        <v>176</v>
      </c>
      <c r="C6" s="25">
        <v>200</v>
      </c>
      <c r="D6" s="25">
        <v>0.06</v>
      </c>
      <c r="E6" s="25">
        <v>0.02</v>
      </c>
      <c r="F6" s="25">
        <v>9.99</v>
      </c>
      <c r="G6" s="25">
        <v>40</v>
      </c>
      <c r="H6" s="25">
        <v>0</v>
      </c>
      <c r="I6" s="25">
        <v>0</v>
      </c>
      <c r="J6" s="25">
        <v>0.03</v>
      </c>
      <c r="K6" s="25">
        <v>10</v>
      </c>
      <c r="L6" s="25">
        <v>0.28</v>
      </c>
    </row>
    <row r="7" spans="1:12" ht="26.25">
      <c r="A7" s="193" t="s">
        <v>47</v>
      </c>
      <c r="B7" s="189" t="s">
        <v>243</v>
      </c>
      <c r="C7" s="101">
        <v>30</v>
      </c>
      <c r="D7" s="190">
        <v>2.32</v>
      </c>
      <c r="E7" s="190">
        <v>0.24</v>
      </c>
      <c r="F7" s="190">
        <v>20.08</v>
      </c>
      <c r="G7" s="190">
        <v>92</v>
      </c>
      <c r="H7" s="190">
        <v>0.03</v>
      </c>
      <c r="I7" s="190">
        <v>0.02</v>
      </c>
      <c r="J7" s="190">
        <v>0.01</v>
      </c>
      <c r="K7" s="190">
        <v>6.96</v>
      </c>
      <c r="L7" s="190">
        <v>0.41</v>
      </c>
    </row>
    <row r="8" spans="1:12" ht="26.25">
      <c r="A8" s="193"/>
      <c r="B8" s="189"/>
      <c r="C8" s="83">
        <v>8</v>
      </c>
      <c r="D8" s="190"/>
      <c r="E8" s="190"/>
      <c r="F8" s="190"/>
      <c r="G8" s="190"/>
      <c r="H8" s="190"/>
      <c r="I8" s="190"/>
      <c r="J8" s="190"/>
      <c r="K8" s="190"/>
      <c r="L8" s="190"/>
    </row>
    <row r="9" spans="1:12" ht="26.25">
      <c r="A9" s="23"/>
      <c r="B9" s="27" t="s">
        <v>24</v>
      </c>
      <c r="C9" s="28">
        <f>SUM(C5:C8)</f>
        <v>438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ht="26.25">
      <c r="A10" s="23"/>
      <c r="B10" s="22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6.25">
      <c r="A11" s="23" t="s">
        <v>26</v>
      </c>
      <c r="B11" s="29" t="s">
        <v>27</v>
      </c>
      <c r="C11" s="25">
        <v>100</v>
      </c>
      <c r="D11" s="25">
        <v>0.4</v>
      </c>
      <c r="E11" s="25">
        <v>0.4</v>
      </c>
      <c r="F11" s="25">
        <v>9.8</v>
      </c>
      <c r="G11" s="25">
        <v>44</v>
      </c>
      <c r="H11" s="25">
        <v>0.03</v>
      </c>
      <c r="I11" s="25">
        <v>0.02</v>
      </c>
      <c r="J11" s="25">
        <v>10</v>
      </c>
      <c r="K11" s="25">
        <v>16</v>
      </c>
      <c r="L11" s="25">
        <v>2.2</v>
      </c>
    </row>
    <row r="12" spans="1:12" ht="26.25">
      <c r="A12" s="23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6.25">
      <c r="A13" s="23"/>
      <c r="B13" s="22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3" ht="26.25">
      <c r="A14" s="23" t="s">
        <v>180</v>
      </c>
      <c r="B14" s="30" t="s">
        <v>177</v>
      </c>
      <c r="C14" s="25">
        <v>200</v>
      </c>
      <c r="D14" s="25">
        <v>2.31</v>
      </c>
      <c r="E14" s="25">
        <v>7.73</v>
      </c>
      <c r="F14" s="25">
        <v>15.42</v>
      </c>
      <c r="G14" s="25">
        <v>140.58</v>
      </c>
      <c r="H14" s="25">
        <v>0.05</v>
      </c>
      <c r="I14" s="25">
        <v>0.04</v>
      </c>
      <c r="J14" s="25">
        <v>18.4</v>
      </c>
      <c r="K14" s="25">
        <v>43.3</v>
      </c>
      <c r="L14" s="25">
        <v>0.79</v>
      </c>
      <c r="M14" s="46"/>
    </row>
    <row r="15" spans="1:13" ht="26.25">
      <c r="A15" s="23" t="s">
        <v>104</v>
      </c>
      <c r="B15" s="30" t="s">
        <v>105</v>
      </c>
      <c r="C15" s="25">
        <v>80</v>
      </c>
      <c r="D15" s="25">
        <v>7.8</v>
      </c>
      <c r="E15" s="25">
        <v>4.35</v>
      </c>
      <c r="F15" s="25">
        <v>28.3</v>
      </c>
      <c r="G15" s="25">
        <v>114</v>
      </c>
      <c r="H15" s="25">
        <v>0.06</v>
      </c>
      <c r="I15" s="25">
        <v>0.09</v>
      </c>
      <c r="J15" s="25">
        <v>0.42</v>
      </c>
      <c r="K15" s="25">
        <v>44.1</v>
      </c>
      <c r="L15" s="25">
        <v>0.88</v>
      </c>
      <c r="M15" s="46"/>
    </row>
    <row r="16" spans="1:12" ht="26.25">
      <c r="A16" s="79" t="s">
        <v>164</v>
      </c>
      <c r="B16" s="82" t="s">
        <v>163</v>
      </c>
      <c r="C16" s="83">
        <v>25</v>
      </c>
      <c r="D16" s="83">
        <v>0.34</v>
      </c>
      <c r="E16" s="83">
        <v>0.98</v>
      </c>
      <c r="F16" s="83">
        <v>1.5</v>
      </c>
      <c r="G16" s="83">
        <v>15.5</v>
      </c>
      <c r="H16" s="83">
        <v>0.007</v>
      </c>
      <c r="I16" s="83">
        <v>0.05</v>
      </c>
      <c r="J16" s="83">
        <v>0</v>
      </c>
      <c r="K16" s="83">
        <v>0</v>
      </c>
      <c r="L16" s="83">
        <v>0.19</v>
      </c>
    </row>
    <row r="17" spans="1:13" ht="26.25">
      <c r="A17" s="23" t="s">
        <v>84</v>
      </c>
      <c r="B17" s="29" t="s">
        <v>85</v>
      </c>
      <c r="C17" s="25">
        <v>150</v>
      </c>
      <c r="D17" s="25">
        <v>3.05</v>
      </c>
      <c r="E17" s="25">
        <v>5.24</v>
      </c>
      <c r="F17" s="25">
        <v>18.06</v>
      </c>
      <c r="G17" s="25">
        <v>142</v>
      </c>
      <c r="H17" s="25">
        <v>0.14</v>
      </c>
      <c r="I17" s="25">
        <v>0.1</v>
      </c>
      <c r="J17" s="25">
        <v>17.95</v>
      </c>
      <c r="K17" s="25">
        <v>46.18</v>
      </c>
      <c r="L17" s="25">
        <v>1.06</v>
      </c>
      <c r="M17" s="46"/>
    </row>
    <row r="18" spans="1:12" ht="26.25">
      <c r="A18" s="79" t="s">
        <v>194</v>
      </c>
      <c r="B18" s="78" t="s">
        <v>195</v>
      </c>
      <c r="C18" s="25">
        <v>60</v>
      </c>
      <c r="D18" s="25">
        <v>0.83</v>
      </c>
      <c r="E18" s="25">
        <v>4.54</v>
      </c>
      <c r="F18" s="25">
        <v>4.55</v>
      </c>
      <c r="G18" s="25">
        <v>65</v>
      </c>
      <c r="H18" s="25">
        <v>0.01</v>
      </c>
      <c r="I18" s="25">
        <v>0.05</v>
      </c>
      <c r="J18" s="25">
        <v>4.5</v>
      </c>
      <c r="K18" s="25">
        <v>19.85</v>
      </c>
      <c r="L18" s="25">
        <v>0.75</v>
      </c>
    </row>
    <row r="19" spans="1:12" ht="26.25">
      <c r="A19" s="23" t="s">
        <v>40</v>
      </c>
      <c r="B19" s="29" t="s">
        <v>261</v>
      </c>
      <c r="C19" s="25">
        <v>180</v>
      </c>
      <c r="D19" s="25">
        <v>0.08</v>
      </c>
      <c r="E19" s="25">
        <v>0.036</v>
      </c>
      <c r="F19" s="25">
        <v>23.51</v>
      </c>
      <c r="G19" s="25">
        <v>94.68</v>
      </c>
      <c r="H19" s="25">
        <v>9.68</v>
      </c>
      <c r="I19" s="25">
        <v>0.13</v>
      </c>
      <c r="J19" s="25">
        <v>0.0018</v>
      </c>
      <c r="K19" s="25">
        <v>0.0036</v>
      </c>
      <c r="L19" s="25">
        <v>1.64</v>
      </c>
    </row>
    <row r="20" spans="1:12" ht="26.25">
      <c r="A20" s="79" t="s">
        <v>36</v>
      </c>
      <c r="B20" s="82" t="s">
        <v>37</v>
      </c>
      <c r="C20" s="83">
        <v>16.6</v>
      </c>
      <c r="D20" s="83">
        <v>1.32</v>
      </c>
      <c r="E20" s="83">
        <v>0.17</v>
      </c>
      <c r="F20" s="83">
        <v>8.02</v>
      </c>
      <c r="G20" s="83">
        <v>39.01</v>
      </c>
      <c r="H20" s="83">
        <v>0.03</v>
      </c>
      <c r="I20" s="83">
        <v>0.01</v>
      </c>
      <c r="J20" s="83">
        <v>0</v>
      </c>
      <c r="K20" s="83">
        <v>3.82</v>
      </c>
      <c r="L20" s="83">
        <v>0.34</v>
      </c>
    </row>
    <row r="21" spans="1:12" ht="26.25">
      <c r="A21" s="79" t="s">
        <v>38</v>
      </c>
      <c r="B21" s="82" t="s">
        <v>39</v>
      </c>
      <c r="C21" s="83">
        <v>37.5</v>
      </c>
      <c r="D21" s="83">
        <v>2.48</v>
      </c>
      <c r="E21" s="83">
        <v>0.45</v>
      </c>
      <c r="F21" s="83">
        <v>12.53</v>
      </c>
      <c r="G21" s="83">
        <v>65.25</v>
      </c>
      <c r="H21" s="83">
        <v>0.07</v>
      </c>
      <c r="I21" s="83">
        <v>0.03</v>
      </c>
      <c r="J21" s="83">
        <v>0</v>
      </c>
      <c r="K21" s="83">
        <v>13.13</v>
      </c>
      <c r="L21" s="83">
        <v>1.47</v>
      </c>
    </row>
    <row r="22" spans="1:12" ht="26.25">
      <c r="A22" s="23"/>
      <c r="B22" s="27" t="s">
        <v>24</v>
      </c>
      <c r="C22" s="28">
        <f>SUM(C14:C21)</f>
        <v>749.1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26.25">
      <c r="A23" s="23"/>
      <c r="B23" s="22" t="s">
        <v>251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45" customFormat="1" ht="26.25">
      <c r="A24" s="23" t="s">
        <v>227</v>
      </c>
      <c r="B24" s="30" t="s">
        <v>233</v>
      </c>
      <c r="C24" s="25">
        <v>80</v>
      </c>
      <c r="D24" s="25">
        <v>6.9</v>
      </c>
      <c r="E24" s="25">
        <v>7.59</v>
      </c>
      <c r="F24" s="25">
        <v>17.56</v>
      </c>
      <c r="G24" s="25">
        <v>246.4</v>
      </c>
      <c r="H24" s="25">
        <v>0.098</v>
      </c>
      <c r="I24" s="25">
        <v>0.07</v>
      </c>
      <c r="J24" s="25">
        <v>1.12</v>
      </c>
      <c r="K24" s="25">
        <v>67.2</v>
      </c>
      <c r="L24" s="25">
        <v>1.38</v>
      </c>
    </row>
    <row r="25" spans="1:12" s="45" customFormat="1" ht="26.25">
      <c r="A25" s="23" t="s">
        <v>26</v>
      </c>
      <c r="B25" s="29" t="s">
        <v>27</v>
      </c>
      <c r="C25" s="25">
        <v>100</v>
      </c>
      <c r="D25" s="25">
        <v>0.4</v>
      </c>
      <c r="E25" s="25">
        <v>0.4</v>
      </c>
      <c r="F25" s="25">
        <v>9.8</v>
      </c>
      <c r="G25" s="25">
        <v>44</v>
      </c>
      <c r="H25" s="25">
        <v>0.03</v>
      </c>
      <c r="I25" s="25">
        <v>0.02</v>
      </c>
      <c r="J25" s="25">
        <v>10</v>
      </c>
      <c r="K25" s="25">
        <v>16</v>
      </c>
      <c r="L25" s="25">
        <v>2.2</v>
      </c>
    </row>
    <row r="26" spans="1:13" ht="26.25">
      <c r="A26" s="23" t="s">
        <v>106</v>
      </c>
      <c r="B26" s="30" t="s">
        <v>107</v>
      </c>
      <c r="C26" s="25">
        <v>200</v>
      </c>
      <c r="D26" s="25">
        <v>5.8</v>
      </c>
      <c r="E26" s="25">
        <v>5</v>
      </c>
      <c r="F26" s="25">
        <v>9.6</v>
      </c>
      <c r="G26" s="25">
        <v>108</v>
      </c>
      <c r="H26" s="25">
        <v>0.08</v>
      </c>
      <c r="I26" s="25">
        <v>0.03</v>
      </c>
      <c r="J26" s="25">
        <v>2.6</v>
      </c>
      <c r="K26" s="25">
        <v>240</v>
      </c>
      <c r="L26" s="25">
        <v>0.2</v>
      </c>
      <c r="M26" s="124"/>
    </row>
    <row r="27" spans="1:12" ht="26.25">
      <c r="A27" s="23"/>
      <c r="B27" s="27" t="s">
        <v>24</v>
      </c>
      <c r="C27" s="28">
        <f>SUM(C24:C26)</f>
        <v>380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26.25">
      <c r="A28" s="23"/>
      <c r="B28" s="32" t="s">
        <v>41</v>
      </c>
      <c r="C28" s="25"/>
      <c r="D28" s="25">
        <f aca="true" t="shared" si="0" ref="D28:L28">SUM(D5:D27)</f>
        <v>43.099999999999994</v>
      </c>
      <c r="E28" s="25">
        <f t="shared" si="0"/>
        <v>49.656</v>
      </c>
      <c r="F28" s="25">
        <f t="shared" si="0"/>
        <v>190.96</v>
      </c>
      <c r="G28" s="25">
        <f t="shared" si="0"/>
        <v>1406.67</v>
      </c>
      <c r="H28" s="25">
        <f t="shared" si="0"/>
        <v>10.365</v>
      </c>
      <c r="I28" s="25">
        <f t="shared" si="0"/>
        <v>0.7000000000000002</v>
      </c>
      <c r="J28" s="25">
        <f t="shared" si="0"/>
        <v>65.5218</v>
      </c>
      <c r="K28" s="25">
        <f t="shared" si="0"/>
        <v>606.5236</v>
      </c>
      <c r="L28" s="25">
        <f t="shared" si="0"/>
        <v>14.989999999999998</v>
      </c>
    </row>
    <row r="29" spans="1:12" ht="26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</row>
  </sheetData>
  <sheetProtection selectLockedCells="1" selectUnlockedCells="1"/>
  <mergeCells count="15">
    <mergeCell ref="H7:H8"/>
    <mergeCell ref="I7:I8"/>
    <mergeCell ref="J7:J8"/>
    <mergeCell ref="K7:K8"/>
    <mergeCell ref="L7:L8"/>
    <mergeCell ref="A29:L29"/>
    <mergeCell ref="D2:F2"/>
    <mergeCell ref="H2:J2"/>
    <mergeCell ref="K2:L2"/>
    <mergeCell ref="A7:A8"/>
    <mergeCell ref="B7:B8"/>
    <mergeCell ref="D7:D8"/>
    <mergeCell ref="E7:E8"/>
    <mergeCell ref="F7:F8"/>
    <mergeCell ref="G7:G8"/>
  </mergeCells>
  <printOptions horizontalCentered="1"/>
  <pageMargins left="0.7" right="0.7" top="0.75" bottom="0.75" header="0.5118055555555555" footer="0.5118055555555555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M30"/>
  <sheetViews>
    <sheetView tabSelected="1" view="pageLayout" zoomScale="55" zoomScaleNormal="70" zoomScalePageLayoutView="55" workbookViewId="0" topLeftCell="A4">
      <selection activeCell="C12" sqref="C12"/>
    </sheetView>
  </sheetViews>
  <sheetFormatPr defaultColWidth="8.8515625" defaultRowHeight="12.75"/>
  <cols>
    <col min="1" max="1" width="30.421875" style="11" customWidth="1"/>
    <col min="2" max="2" width="79.7109375" style="10" customWidth="1"/>
    <col min="3" max="3" width="16.7109375" style="10" customWidth="1"/>
    <col min="4" max="4" width="14.8515625" style="10" customWidth="1"/>
    <col min="5" max="5" width="14.421875" style="10" customWidth="1"/>
    <col min="6" max="6" width="15.140625" style="10" customWidth="1"/>
    <col min="7" max="7" width="28.00390625" style="10" customWidth="1"/>
    <col min="8" max="8" width="12.00390625" style="10" customWidth="1"/>
    <col min="9" max="9" width="12.28125" style="10" customWidth="1"/>
    <col min="10" max="10" width="14.57421875" style="10" customWidth="1"/>
    <col min="11" max="11" width="14.00390625" style="10" customWidth="1"/>
    <col min="12" max="12" width="14.7109375" style="10" customWidth="1"/>
    <col min="13" max="16384" width="8.8515625" style="10" customWidth="1"/>
  </cols>
  <sheetData>
    <row r="1" spans="1:12" ht="26.25">
      <c r="A1" s="155" t="s">
        <v>208</v>
      </c>
      <c r="B1" s="156" t="s">
        <v>209</v>
      </c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54" customHeight="1">
      <c r="A2" s="96" t="s">
        <v>6</v>
      </c>
      <c r="B2" s="18" t="s">
        <v>7</v>
      </c>
      <c r="C2" s="18" t="s">
        <v>8</v>
      </c>
      <c r="D2" s="186" t="s">
        <v>9</v>
      </c>
      <c r="E2" s="186"/>
      <c r="F2" s="186"/>
      <c r="G2" s="18" t="s">
        <v>10</v>
      </c>
      <c r="H2" s="186" t="s">
        <v>11</v>
      </c>
      <c r="I2" s="186"/>
      <c r="J2" s="186"/>
      <c r="K2" s="187" t="s">
        <v>12</v>
      </c>
      <c r="L2" s="187"/>
    </row>
    <row r="3" spans="1:12" ht="27" customHeight="1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3" ht="27" customHeight="1">
      <c r="A4" s="16"/>
      <c r="B4" s="22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1"/>
    </row>
    <row r="5" spans="1:12" s="21" customFormat="1" ht="26.25">
      <c r="A5" s="23" t="s">
        <v>84</v>
      </c>
      <c r="B5" s="29" t="s">
        <v>85</v>
      </c>
      <c r="C5" s="25">
        <v>150</v>
      </c>
      <c r="D5" s="25">
        <v>3.05</v>
      </c>
      <c r="E5" s="25">
        <v>5.24</v>
      </c>
      <c r="F5" s="25">
        <v>18.06</v>
      </c>
      <c r="G5" s="25">
        <v>142</v>
      </c>
      <c r="H5" s="25">
        <v>0.14</v>
      </c>
      <c r="I5" s="25">
        <v>0.1</v>
      </c>
      <c r="J5" s="25">
        <v>17.95</v>
      </c>
      <c r="K5" s="25">
        <v>46.18</v>
      </c>
      <c r="L5" s="25">
        <v>1.06</v>
      </c>
    </row>
    <row r="6" spans="1:12" s="21" customFormat="1" ht="26.25">
      <c r="A6" s="23" t="s">
        <v>74</v>
      </c>
      <c r="B6" s="30" t="s">
        <v>75</v>
      </c>
      <c r="C6" s="25">
        <v>60</v>
      </c>
      <c r="D6" s="25">
        <v>0.48</v>
      </c>
      <c r="E6" s="25">
        <v>0.06</v>
      </c>
      <c r="F6" s="25">
        <v>1.5</v>
      </c>
      <c r="G6" s="25">
        <v>8.4</v>
      </c>
      <c r="H6" s="25">
        <v>0.02</v>
      </c>
      <c r="I6" s="25">
        <v>0.02</v>
      </c>
      <c r="J6" s="25">
        <v>6</v>
      </c>
      <c r="K6" s="25">
        <v>13.8</v>
      </c>
      <c r="L6" s="25">
        <v>0.36</v>
      </c>
    </row>
    <row r="7" spans="1:12" s="21" customFormat="1" ht="26.25">
      <c r="A7" s="79" t="s">
        <v>138</v>
      </c>
      <c r="B7" s="82" t="s">
        <v>22</v>
      </c>
      <c r="C7" s="83">
        <v>180</v>
      </c>
      <c r="D7" s="169">
        <v>2.85</v>
      </c>
      <c r="E7" s="169">
        <v>2.41</v>
      </c>
      <c r="F7" s="169">
        <v>14.36</v>
      </c>
      <c r="G7" s="169">
        <v>91</v>
      </c>
      <c r="H7" s="169">
        <v>113.2</v>
      </c>
      <c r="I7" s="169">
        <v>0.12</v>
      </c>
      <c r="J7" s="169">
        <v>0.04</v>
      </c>
      <c r="K7" s="169">
        <v>0.14</v>
      </c>
      <c r="L7" s="169">
        <v>1.17</v>
      </c>
    </row>
    <row r="8" spans="1:12" s="21" customFormat="1" ht="26.25">
      <c r="A8" s="188" t="s">
        <v>23</v>
      </c>
      <c r="B8" s="188" t="s">
        <v>266</v>
      </c>
      <c r="C8" s="26">
        <v>30</v>
      </c>
      <c r="D8" s="185">
        <v>2.3</v>
      </c>
      <c r="E8" s="185">
        <v>4.36</v>
      </c>
      <c r="F8" s="185">
        <v>14.62</v>
      </c>
      <c r="G8" s="185">
        <v>108</v>
      </c>
      <c r="H8" s="185">
        <v>0.03</v>
      </c>
      <c r="I8" s="185">
        <v>0.03</v>
      </c>
      <c r="J8" s="185">
        <v>0</v>
      </c>
      <c r="K8" s="185">
        <v>6.6</v>
      </c>
      <c r="L8" s="185">
        <v>0.34</v>
      </c>
    </row>
    <row r="9" spans="1:12" s="21" customFormat="1" ht="26.25">
      <c r="A9" s="188"/>
      <c r="B9" s="188"/>
      <c r="C9" s="25">
        <v>5</v>
      </c>
      <c r="D9" s="185"/>
      <c r="E9" s="185"/>
      <c r="F9" s="185"/>
      <c r="G9" s="185"/>
      <c r="H9" s="185"/>
      <c r="I9" s="185"/>
      <c r="J9" s="185"/>
      <c r="K9" s="185"/>
      <c r="L9" s="185"/>
    </row>
    <row r="10" spans="1:12" s="21" customFormat="1" ht="26.25">
      <c r="A10" s="16"/>
      <c r="B10" s="27" t="s">
        <v>24</v>
      </c>
      <c r="C10" s="28">
        <f>SUM(C5:C9)</f>
        <v>425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16"/>
      <c r="B11" s="22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1" customFormat="1" ht="26.25">
      <c r="A12" s="23" t="s">
        <v>48</v>
      </c>
      <c r="B12" s="29" t="s">
        <v>49</v>
      </c>
      <c r="C12" s="25">
        <v>150</v>
      </c>
      <c r="D12" s="25">
        <v>0.75</v>
      </c>
      <c r="E12" s="25">
        <v>0</v>
      </c>
      <c r="F12" s="25">
        <v>15.15</v>
      </c>
      <c r="G12" s="25">
        <v>64</v>
      </c>
      <c r="H12" s="25">
        <v>0.02</v>
      </c>
      <c r="I12" s="25">
        <v>0.02</v>
      </c>
      <c r="J12" s="25">
        <v>3</v>
      </c>
      <c r="K12" s="25">
        <v>10.5</v>
      </c>
      <c r="L12" s="25">
        <v>2.1</v>
      </c>
    </row>
    <row r="13" spans="1:12" s="21" customFormat="1" ht="26.25">
      <c r="A13" s="16"/>
      <c r="B13" s="22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52.5">
      <c r="A14" s="31" t="s">
        <v>92</v>
      </c>
      <c r="B14" s="30" t="s">
        <v>93</v>
      </c>
      <c r="C14" s="25">
        <v>200</v>
      </c>
      <c r="D14" s="25">
        <v>6.5</v>
      </c>
      <c r="E14" s="25">
        <v>5.2</v>
      </c>
      <c r="F14" s="25">
        <v>22.09</v>
      </c>
      <c r="G14" s="25">
        <v>150</v>
      </c>
      <c r="H14" s="25">
        <v>0.21</v>
      </c>
      <c r="I14" s="25">
        <v>0.08</v>
      </c>
      <c r="J14" s="25">
        <v>6.1</v>
      </c>
      <c r="K14" s="25">
        <v>35.89</v>
      </c>
      <c r="L14" s="25">
        <v>1.3</v>
      </c>
    </row>
    <row r="15" spans="1:12" s="21" customFormat="1" ht="26.25">
      <c r="A15" s="79" t="s">
        <v>62</v>
      </c>
      <c r="B15" s="82" t="s">
        <v>63</v>
      </c>
      <c r="C15" s="83">
        <v>80</v>
      </c>
      <c r="D15" s="83">
        <v>7.66</v>
      </c>
      <c r="E15" s="83">
        <v>3.97</v>
      </c>
      <c r="F15" s="83">
        <v>34.65</v>
      </c>
      <c r="G15" s="83">
        <v>81</v>
      </c>
      <c r="H15" s="83">
        <v>0.06</v>
      </c>
      <c r="I15" s="83">
        <v>0.08</v>
      </c>
      <c r="J15" s="83">
        <v>3.17</v>
      </c>
      <c r="K15" s="83">
        <v>30.09</v>
      </c>
      <c r="L15" s="83">
        <v>0.62</v>
      </c>
    </row>
    <row r="16" spans="1:12" s="21" customFormat="1" ht="26.25">
      <c r="A16" s="78" t="s">
        <v>141</v>
      </c>
      <c r="B16" s="82" t="s">
        <v>142</v>
      </c>
      <c r="C16" s="83">
        <v>150</v>
      </c>
      <c r="D16" s="83">
        <v>5.5</v>
      </c>
      <c r="E16" s="83">
        <v>4.57</v>
      </c>
      <c r="F16" s="83">
        <v>26.44</v>
      </c>
      <c r="G16" s="83">
        <v>168</v>
      </c>
      <c r="H16" s="83">
        <v>0.04</v>
      </c>
      <c r="I16" s="83">
        <v>0.052</v>
      </c>
      <c r="J16" s="83">
        <v>0</v>
      </c>
      <c r="K16" s="83">
        <v>4.86</v>
      </c>
      <c r="L16" s="83">
        <v>1.09</v>
      </c>
    </row>
    <row r="17" spans="1:12" s="21" customFormat="1" ht="26.25">
      <c r="A17" s="79" t="s">
        <v>164</v>
      </c>
      <c r="B17" s="82" t="s">
        <v>163</v>
      </c>
      <c r="C17" s="83">
        <v>25</v>
      </c>
      <c r="D17" s="83">
        <v>0.34</v>
      </c>
      <c r="E17" s="83">
        <v>0.98</v>
      </c>
      <c r="F17" s="83">
        <v>1.5</v>
      </c>
      <c r="G17" s="83">
        <v>15.5</v>
      </c>
      <c r="H17" s="83">
        <v>0.007</v>
      </c>
      <c r="I17" s="83">
        <v>0.05</v>
      </c>
      <c r="J17" s="83">
        <v>0</v>
      </c>
      <c r="K17" s="83">
        <v>0</v>
      </c>
      <c r="L17" s="83">
        <v>0.19</v>
      </c>
    </row>
    <row r="18" spans="1:12" s="21" customFormat="1" ht="26.25">
      <c r="A18" s="23" t="s">
        <v>197</v>
      </c>
      <c r="B18" s="31" t="s">
        <v>242</v>
      </c>
      <c r="C18" s="25">
        <v>60</v>
      </c>
      <c r="D18" s="25">
        <v>0.972</v>
      </c>
      <c r="E18" s="25">
        <v>6.048</v>
      </c>
      <c r="F18" s="25">
        <v>5.73</v>
      </c>
      <c r="G18" s="25">
        <v>81.864</v>
      </c>
      <c r="H18" s="25">
        <v>0.018</v>
      </c>
      <c r="I18" s="25">
        <v>0.024</v>
      </c>
      <c r="J18" s="25">
        <v>16.02</v>
      </c>
      <c r="K18" s="25">
        <v>27.432</v>
      </c>
      <c r="L18" s="25">
        <v>0.366</v>
      </c>
    </row>
    <row r="19" spans="1:12" s="21" customFormat="1" ht="26.25">
      <c r="A19" s="79" t="s">
        <v>165</v>
      </c>
      <c r="B19" s="82" t="s">
        <v>166</v>
      </c>
      <c r="C19" s="83">
        <v>200</v>
      </c>
      <c r="D19" s="83">
        <v>0.44</v>
      </c>
      <c r="E19" s="83">
        <v>0.02</v>
      </c>
      <c r="F19" s="83">
        <v>27.76</v>
      </c>
      <c r="G19" s="83">
        <v>113</v>
      </c>
      <c r="H19" s="83">
        <v>0.002</v>
      </c>
      <c r="I19" s="83">
        <v>0.006</v>
      </c>
      <c r="J19" s="83">
        <v>0.4</v>
      </c>
      <c r="K19" s="83">
        <v>31.82</v>
      </c>
      <c r="L19" s="83">
        <v>1.24</v>
      </c>
    </row>
    <row r="20" spans="1:12" s="21" customFormat="1" ht="26.25">
      <c r="A20" s="79" t="s">
        <v>36</v>
      </c>
      <c r="B20" s="82" t="s">
        <v>37</v>
      </c>
      <c r="C20" s="83">
        <v>16.6</v>
      </c>
      <c r="D20" s="83">
        <v>1.32</v>
      </c>
      <c r="E20" s="83">
        <v>0.17</v>
      </c>
      <c r="F20" s="83">
        <v>8.02</v>
      </c>
      <c r="G20" s="83">
        <v>39.01</v>
      </c>
      <c r="H20" s="83">
        <v>0.03</v>
      </c>
      <c r="I20" s="83">
        <v>0.01</v>
      </c>
      <c r="J20" s="83">
        <v>0</v>
      </c>
      <c r="K20" s="83">
        <v>3.82</v>
      </c>
      <c r="L20" s="83">
        <v>0.34</v>
      </c>
    </row>
    <row r="21" spans="1:12" s="21" customFormat="1" ht="26.25">
      <c r="A21" s="79" t="s">
        <v>38</v>
      </c>
      <c r="B21" s="82" t="s">
        <v>39</v>
      </c>
      <c r="C21" s="83">
        <v>37.5</v>
      </c>
      <c r="D21" s="83">
        <v>2.48</v>
      </c>
      <c r="E21" s="83">
        <v>0.45</v>
      </c>
      <c r="F21" s="83">
        <v>12.53</v>
      </c>
      <c r="G21" s="83">
        <v>65.25</v>
      </c>
      <c r="H21" s="83">
        <v>0.07</v>
      </c>
      <c r="I21" s="83">
        <v>0.03</v>
      </c>
      <c r="J21" s="83">
        <v>0</v>
      </c>
      <c r="K21" s="83">
        <v>13.13</v>
      </c>
      <c r="L21" s="83">
        <v>1.47</v>
      </c>
    </row>
    <row r="22" spans="1:12" s="21" customFormat="1" ht="26.25">
      <c r="A22" s="16"/>
      <c r="B22" s="27" t="s">
        <v>24</v>
      </c>
      <c r="C22" s="28">
        <f>SUM(C14:C21)</f>
        <v>769.1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16"/>
      <c r="B23" s="22" t="s">
        <v>252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1" customFormat="1" ht="26.25">
      <c r="A24" s="79" t="s">
        <v>89</v>
      </c>
      <c r="B24" s="79" t="s">
        <v>269</v>
      </c>
      <c r="C24" s="25">
        <v>80</v>
      </c>
      <c r="D24" s="25">
        <v>5.65</v>
      </c>
      <c r="E24" s="25">
        <v>4.17</v>
      </c>
      <c r="F24" s="25">
        <v>42.49</v>
      </c>
      <c r="G24" s="25">
        <v>242</v>
      </c>
      <c r="H24" s="25">
        <v>0.09</v>
      </c>
      <c r="I24" s="25">
        <v>0.09</v>
      </c>
      <c r="J24" s="25">
        <v>0.4</v>
      </c>
      <c r="K24" s="25">
        <v>38.12</v>
      </c>
      <c r="L24" s="25">
        <v>1.17</v>
      </c>
    </row>
    <row r="25" spans="1:12" s="21" customFormat="1" ht="26.25">
      <c r="A25" s="23" t="s">
        <v>101</v>
      </c>
      <c r="B25" s="29" t="s">
        <v>102</v>
      </c>
      <c r="C25" s="25">
        <v>40</v>
      </c>
      <c r="D25" s="25">
        <v>5.1</v>
      </c>
      <c r="E25" s="25">
        <v>4.6</v>
      </c>
      <c r="F25" s="25">
        <v>0.3</v>
      </c>
      <c r="G25" s="25">
        <v>63</v>
      </c>
      <c r="H25" s="25">
        <v>0.03</v>
      </c>
      <c r="I25" s="25">
        <v>0.18</v>
      </c>
      <c r="J25" s="25">
        <v>0</v>
      </c>
      <c r="K25" s="25">
        <v>22</v>
      </c>
      <c r="L25" s="25">
        <v>1</v>
      </c>
    </row>
    <row r="26" spans="1:12" s="21" customFormat="1" ht="26.25">
      <c r="A26" s="23" t="s">
        <v>80</v>
      </c>
      <c r="B26" s="29" t="s">
        <v>168</v>
      </c>
      <c r="C26" s="25">
        <v>180</v>
      </c>
      <c r="D26" s="25">
        <v>0.893</v>
      </c>
      <c r="E26" s="25">
        <v>0.011</v>
      </c>
      <c r="F26" s="25">
        <v>15</v>
      </c>
      <c r="G26" s="25">
        <v>62.227</v>
      </c>
      <c r="H26" s="25">
        <v>0.0267</v>
      </c>
      <c r="I26" s="25">
        <v>0.08</v>
      </c>
      <c r="J26" s="25">
        <v>0.72</v>
      </c>
      <c r="K26" s="25">
        <v>67.053</v>
      </c>
      <c r="L26" s="25">
        <v>1.52</v>
      </c>
    </row>
    <row r="27" spans="1:12" s="21" customFormat="1" ht="26.25">
      <c r="A27" s="23" t="s">
        <v>26</v>
      </c>
      <c r="B27" s="24" t="s">
        <v>27</v>
      </c>
      <c r="C27" s="25">
        <v>100</v>
      </c>
      <c r="D27" s="25">
        <v>0.4</v>
      </c>
      <c r="E27" s="25">
        <v>0.4</v>
      </c>
      <c r="F27" s="25">
        <v>9.8</v>
      </c>
      <c r="G27" s="25">
        <v>44</v>
      </c>
      <c r="H27" s="25">
        <v>0.03</v>
      </c>
      <c r="I27" s="25">
        <v>0.02</v>
      </c>
      <c r="J27" s="25">
        <v>10</v>
      </c>
      <c r="K27" s="25">
        <v>16</v>
      </c>
      <c r="L27" s="25">
        <v>2.2</v>
      </c>
    </row>
    <row r="28" spans="1:12" s="21" customFormat="1" ht="26.25">
      <c r="A28" s="23"/>
      <c r="B28" s="27" t="s">
        <v>24</v>
      </c>
      <c r="C28" s="28">
        <f>SUM(C24:C25)</f>
        <v>120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s="21" customFormat="1" ht="26.25">
      <c r="A29" s="16"/>
      <c r="B29" s="32" t="s">
        <v>41</v>
      </c>
      <c r="C29" s="25">
        <v>400</v>
      </c>
      <c r="D29" s="25">
        <f aca="true" t="shared" si="0" ref="D29:L29">SUM(D5:D25)</f>
        <v>45.391999999999996</v>
      </c>
      <c r="E29" s="25">
        <f t="shared" si="0"/>
        <v>42.24800000000001</v>
      </c>
      <c r="F29" s="25">
        <f t="shared" si="0"/>
        <v>245.20000000000002</v>
      </c>
      <c r="G29" s="25">
        <f t="shared" si="0"/>
        <v>1432.0240000000001</v>
      </c>
      <c r="H29" s="25">
        <f t="shared" si="0"/>
        <v>113.967</v>
      </c>
      <c r="I29" s="25">
        <f t="shared" si="0"/>
        <v>0.8920000000000001</v>
      </c>
      <c r="J29" s="25">
        <f t="shared" si="0"/>
        <v>53.08</v>
      </c>
      <c r="K29" s="25">
        <f t="shared" si="0"/>
        <v>284.38199999999995</v>
      </c>
      <c r="L29" s="25">
        <f t="shared" si="0"/>
        <v>13.815999999999999</v>
      </c>
    </row>
    <row r="30" spans="1:12" s="21" customFormat="1" ht="27" customHeight="1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</sheetData>
  <sheetProtection selectLockedCells="1" selectUnlockedCells="1"/>
  <mergeCells count="15">
    <mergeCell ref="A30:L30"/>
    <mergeCell ref="D2:F2"/>
    <mergeCell ref="H2:J2"/>
    <mergeCell ref="K2:L2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/>
  <pageMargins left="0.7481060606060606" right="0.46875" top="0.75" bottom="0.75" header="0.5118055555555555" footer="0.5118055555555555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M29"/>
  <sheetViews>
    <sheetView view="pageLayout" zoomScale="55" zoomScaleNormal="70" zoomScalePageLayoutView="55" workbookViewId="0" topLeftCell="A1">
      <selection activeCell="C23" sqref="C23"/>
    </sheetView>
  </sheetViews>
  <sheetFormatPr defaultColWidth="8.8515625" defaultRowHeight="12.75"/>
  <cols>
    <col min="1" max="1" width="31.8515625" style="11" customWidth="1"/>
    <col min="2" max="2" width="75.57421875" style="10" customWidth="1"/>
    <col min="3" max="3" width="16.140625" style="10" customWidth="1"/>
    <col min="4" max="4" width="13.8515625" style="10" customWidth="1"/>
    <col min="5" max="5" width="15.28125" style="10" customWidth="1"/>
    <col min="6" max="6" width="16.140625" style="10" customWidth="1"/>
    <col min="7" max="7" width="29.421875" style="10" customWidth="1"/>
    <col min="8" max="9" width="13.140625" style="10" customWidth="1"/>
    <col min="10" max="10" width="14.57421875" style="10" customWidth="1"/>
    <col min="11" max="11" width="14.28125" style="10" customWidth="1"/>
    <col min="12" max="12" width="14.421875" style="10" customWidth="1"/>
    <col min="13" max="16384" width="8.8515625" style="10" customWidth="1"/>
  </cols>
  <sheetData>
    <row r="1" spans="1:12" ht="30.75" customHeight="1">
      <c r="A1" s="158" t="s">
        <v>210</v>
      </c>
      <c r="B1" s="12" t="s">
        <v>205</v>
      </c>
      <c r="C1" s="12"/>
      <c r="D1" s="13"/>
      <c r="E1" s="13"/>
      <c r="F1" s="13"/>
      <c r="G1" s="13"/>
      <c r="H1" s="13"/>
      <c r="I1" s="13"/>
      <c r="J1" s="13"/>
      <c r="K1" s="14"/>
      <c r="L1" s="15"/>
    </row>
    <row r="2" spans="1:12" ht="52.5">
      <c r="A2" s="19" t="s">
        <v>6</v>
      </c>
      <c r="B2" s="17" t="s">
        <v>7</v>
      </c>
      <c r="C2" s="17" t="s">
        <v>8</v>
      </c>
      <c r="D2" s="201" t="s">
        <v>9</v>
      </c>
      <c r="E2" s="201"/>
      <c r="F2" s="201"/>
      <c r="G2" s="17" t="s">
        <v>10</v>
      </c>
      <c r="H2" s="201" t="s">
        <v>11</v>
      </c>
      <c r="I2" s="201"/>
      <c r="J2" s="201"/>
      <c r="K2" s="202" t="s">
        <v>12</v>
      </c>
      <c r="L2" s="202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39" ht="26.25">
      <c r="A4" s="40"/>
      <c r="B4" s="22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37"/>
      <c r="AJ4" s="37"/>
      <c r="AK4" s="37"/>
      <c r="AL4" s="37"/>
      <c r="AM4" s="37"/>
    </row>
    <row r="5" spans="1:12" s="38" customFormat="1" ht="26.25">
      <c r="A5" s="79" t="s">
        <v>234</v>
      </c>
      <c r="B5" s="91" t="s">
        <v>235</v>
      </c>
      <c r="C5" s="25">
        <v>200</v>
      </c>
      <c r="D5" s="99">
        <v>6.98</v>
      </c>
      <c r="E5" s="99">
        <v>10.41</v>
      </c>
      <c r="F5" s="99">
        <v>24.99</v>
      </c>
      <c r="G5" s="99">
        <v>223.74</v>
      </c>
      <c r="H5" s="99">
        <v>0.1</v>
      </c>
      <c r="I5" s="99">
        <v>0.23</v>
      </c>
      <c r="J5" s="99">
        <v>0.9</v>
      </c>
      <c r="K5" s="99">
        <v>184.5</v>
      </c>
      <c r="L5" s="99">
        <v>1.504</v>
      </c>
    </row>
    <row r="6" spans="1:12" s="45" customFormat="1" ht="52.5">
      <c r="A6" s="31" t="s">
        <v>175</v>
      </c>
      <c r="B6" s="30" t="s">
        <v>176</v>
      </c>
      <c r="C6" s="49">
        <v>180</v>
      </c>
      <c r="D6" s="49">
        <v>0.06</v>
      </c>
      <c r="E6" s="49">
        <v>0.02</v>
      </c>
      <c r="F6" s="49">
        <v>9.99</v>
      </c>
      <c r="G6" s="49">
        <v>40</v>
      </c>
      <c r="H6" s="49">
        <v>0</v>
      </c>
      <c r="I6" s="49">
        <v>0</v>
      </c>
      <c r="J6" s="49">
        <v>0.03</v>
      </c>
      <c r="K6" s="49">
        <v>10</v>
      </c>
      <c r="L6" s="49">
        <v>0.28</v>
      </c>
    </row>
    <row r="7" spans="1:12" s="38" customFormat="1" ht="26.25">
      <c r="A7" s="193" t="s">
        <v>47</v>
      </c>
      <c r="B7" s="189" t="s">
        <v>244</v>
      </c>
      <c r="C7" s="101">
        <v>30</v>
      </c>
      <c r="D7" s="190">
        <v>2.32</v>
      </c>
      <c r="E7" s="190">
        <v>0.24</v>
      </c>
      <c r="F7" s="190">
        <v>20.08</v>
      </c>
      <c r="G7" s="190">
        <v>92</v>
      </c>
      <c r="H7" s="190">
        <v>0.03</v>
      </c>
      <c r="I7" s="190">
        <v>0.02</v>
      </c>
      <c r="J7" s="190">
        <v>0.01</v>
      </c>
      <c r="K7" s="190">
        <v>6.96</v>
      </c>
      <c r="L7" s="190">
        <v>0.41</v>
      </c>
    </row>
    <row r="8" spans="1:12" s="38" customFormat="1" ht="26.25">
      <c r="A8" s="193"/>
      <c r="B8" s="189"/>
      <c r="C8" s="83">
        <v>8</v>
      </c>
      <c r="D8" s="190"/>
      <c r="E8" s="190"/>
      <c r="F8" s="190"/>
      <c r="G8" s="190"/>
      <c r="H8" s="190"/>
      <c r="I8" s="190"/>
      <c r="J8" s="190"/>
      <c r="K8" s="190"/>
      <c r="L8" s="190"/>
    </row>
    <row r="9" spans="1:12" s="21" customFormat="1" ht="26.25">
      <c r="A9" s="40"/>
      <c r="B9" s="27" t="s">
        <v>24</v>
      </c>
      <c r="C9" s="28">
        <f>SUM(C5:C8)</f>
        <v>418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s="21" customFormat="1" ht="26.25">
      <c r="A10" s="40"/>
      <c r="B10" s="22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38" customFormat="1" ht="30.75" customHeight="1">
      <c r="A11" s="23" t="s">
        <v>26</v>
      </c>
      <c r="B11" s="24" t="s">
        <v>27</v>
      </c>
      <c r="C11" s="25">
        <v>100</v>
      </c>
      <c r="D11" s="25">
        <v>0.4</v>
      </c>
      <c r="E11" s="25">
        <v>0.4</v>
      </c>
      <c r="F11" s="25">
        <v>9.8</v>
      </c>
      <c r="G11" s="25">
        <v>44</v>
      </c>
      <c r="H11" s="25">
        <v>0.03</v>
      </c>
      <c r="I11" s="25">
        <v>0.02</v>
      </c>
      <c r="J11" s="25">
        <v>10</v>
      </c>
      <c r="K11" s="25">
        <v>16</v>
      </c>
      <c r="L11" s="25">
        <v>2.2</v>
      </c>
    </row>
    <row r="12" spans="1:12" s="21" customFormat="1" ht="26.25">
      <c r="A12" s="79"/>
      <c r="B12" s="79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1" customFormat="1" ht="26.25">
      <c r="A13" s="40"/>
      <c r="B13" s="22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52.5">
      <c r="A14" s="23" t="s">
        <v>82</v>
      </c>
      <c r="B14" s="30" t="s">
        <v>83</v>
      </c>
      <c r="C14" s="25">
        <v>200</v>
      </c>
      <c r="D14" s="25">
        <v>3.52</v>
      </c>
      <c r="E14" s="25">
        <v>5.98</v>
      </c>
      <c r="F14" s="25">
        <v>9.78</v>
      </c>
      <c r="G14" s="25">
        <v>117</v>
      </c>
      <c r="H14" s="25">
        <v>0.05</v>
      </c>
      <c r="I14" s="25">
        <v>0.03</v>
      </c>
      <c r="J14" s="25">
        <v>9.74</v>
      </c>
      <c r="K14" s="25">
        <v>43.14</v>
      </c>
      <c r="L14" s="25">
        <v>1.09</v>
      </c>
    </row>
    <row r="15" spans="1:12" s="21" customFormat="1" ht="26.25">
      <c r="A15" s="79" t="s">
        <v>140</v>
      </c>
      <c r="B15" s="29" t="s">
        <v>31</v>
      </c>
      <c r="C15" s="25">
        <v>150</v>
      </c>
      <c r="D15" s="25">
        <v>8.59</v>
      </c>
      <c r="E15" s="25">
        <v>6.09</v>
      </c>
      <c r="F15" s="25">
        <v>38.64</v>
      </c>
      <c r="G15" s="25">
        <v>243</v>
      </c>
      <c r="H15" s="25">
        <v>0.1449</v>
      </c>
      <c r="I15" s="25">
        <v>0.1</v>
      </c>
      <c r="J15" s="25">
        <v>0</v>
      </c>
      <c r="K15" s="25">
        <v>14.82</v>
      </c>
      <c r="L15" s="25">
        <v>4.56</v>
      </c>
    </row>
    <row r="16" spans="1:12" s="38" customFormat="1" ht="29.25" customHeight="1">
      <c r="A16" s="23" t="s">
        <v>86</v>
      </c>
      <c r="B16" s="24" t="s">
        <v>87</v>
      </c>
      <c r="C16" s="44">
        <v>80</v>
      </c>
      <c r="D16" s="44">
        <v>6</v>
      </c>
      <c r="E16" s="44">
        <v>7.6</v>
      </c>
      <c r="F16" s="44">
        <v>2.47</v>
      </c>
      <c r="G16" s="44">
        <v>164.8</v>
      </c>
      <c r="H16" s="44">
        <v>0.04</v>
      </c>
      <c r="I16" s="44">
        <v>0.02</v>
      </c>
      <c r="J16" s="44">
        <v>0.8</v>
      </c>
      <c r="K16" s="44">
        <v>3.79</v>
      </c>
      <c r="L16" s="44">
        <v>0.18</v>
      </c>
    </row>
    <row r="17" spans="1:12" s="21" customFormat="1" ht="52.5">
      <c r="A17" s="79" t="s">
        <v>53</v>
      </c>
      <c r="B17" s="82" t="s">
        <v>218</v>
      </c>
      <c r="C17" s="25">
        <v>60</v>
      </c>
      <c r="D17" s="25">
        <v>2.25</v>
      </c>
      <c r="E17" s="25">
        <v>0.09</v>
      </c>
      <c r="F17" s="25">
        <v>3.74</v>
      </c>
      <c r="G17" s="25">
        <v>24.75</v>
      </c>
      <c r="H17" s="25">
        <v>0.15</v>
      </c>
      <c r="I17" s="25">
        <v>0.08</v>
      </c>
      <c r="J17" s="25">
        <v>4.5</v>
      </c>
      <c r="K17" s="25">
        <v>11.7</v>
      </c>
      <c r="L17" s="25">
        <v>0.32</v>
      </c>
    </row>
    <row r="18" spans="1:12" s="21" customFormat="1" ht="26.25">
      <c r="A18" s="31" t="s">
        <v>76</v>
      </c>
      <c r="B18" s="29" t="s">
        <v>77</v>
      </c>
      <c r="C18" s="25">
        <v>200</v>
      </c>
      <c r="D18" s="25">
        <v>0.15</v>
      </c>
      <c r="E18" s="25">
        <v>0.013</v>
      </c>
      <c r="F18" s="25">
        <v>24.43</v>
      </c>
      <c r="G18" s="25">
        <v>96</v>
      </c>
      <c r="H18" s="25">
        <v>0</v>
      </c>
      <c r="I18" s="25">
        <v>0</v>
      </c>
      <c r="J18" s="25">
        <v>6.4</v>
      </c>
      <c r="K18" s="11">
        <v>6.88</v>
      </c>
      <c r="L18" s="25">
        <v>0.16</v>
      </c>
    </row>
    <row r="19" spans="1:12" s="21" customFormat="1" ht="26.25">
      <c r="A19" s="79" t="s">
        <v>36</v>
      </c>
      <c r="B19" s="109" t="s">
        <v>37</v>
      </c>
      <c r="C19" s="83">
        <v>16.6</v>
      </c>
      <c r="D19" s="83">
        <v>1.32</v>
      </c>
      <c r="E19" s="83">
        <v>0.17</v>
      </c>
      <c r="F19" s="83">
        <v>8.02</v>
      </c>
      <c r="G19" s="83">
        <v>39.01</v>
      </c>
      <c r="H19" s="83">
        <v>0.03</v>
      </c>
      <c r="I19" s="83">
        <v>0.01</v>
      </c>
      <c r="J19" s="83">
        <v>0</v>
      </c>
      <c r="K19" s="83">
        <v>3.82</v>
      </c>
      <c r="L19" s="83">
        <v>0.34</v>
      </c>
    </row>
    <row r="20" spans="1:12" s="21" customFormat="1" ht="26.25">
      <c r="A20" s="79" t="s">
        <v>38</v>
      </c>
      <c r="B20" s="109" t="s">
        <v>39</v>
      </c>
      <c r="C20" s="83">
        <v>37.5</v>
      </c>
      <c r="D20" s="83">
        <v>2.48</v>
      </c>
      <c r="E20" s="83">
        <v>0.45</v>
      </c>
      <c r="F20" s="83">
        <v>12.53</v>
      </c>
      <c r="G20" s="83">
        <v>65.25</v>
      </c>
      <c r="H20" s="83">
        <v>0.07</v>
      </c>
      <c r="I20" s="83">
        <v>0.03</v>
      </c>
      <c r="J20" s="83">
        <v>0</v>
      </c>
      <c r="K20" s="83">
        <v>13.13</v>
      </c>
      <c r="L20" s="83">
        <v>1.47</v>
      </c>
    </row>
    <row r="21" spans="1:12" s="21" customFormat="1" ht="26.25">
      <c r="A21" s="40"/>
      <c r="B21" s="27" t="s">
        <v>24</v>
      </c>
      <c r="C21" s="28">
        <f>SUM(C14:C20)</f>
        <v>744.1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s="21" customFormat="1" ht="26.25">
      <c r="A22" s="40"/>
      <c r="B22" s="22" t="s">
        <v>252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 t="s">
        <v>255</v>
      </c>
      <c r="B23" s="30" t="s">
        <v>256</v>
      </c>
      <c r="C23" s="25">
        <v>250</v>
      </c>
      <c r="D23" s="25">
        <v>3.66</v>
      </c>
      <c r="E23" s="25">
        <v>2.81</v>
      </c>
      <c r="F23" s="25">
        <v>17.58</v>
      </c>
      <c r="G23" s="25">
        <v>110.32</v>
      </c>
      <c r="H23" s="25">
        <v>0.04</v>
      </c>
      <c r="I23" s="25">
        <v>0.02</v>
      </c>
      <c r="J23" s="25">
        <v>0</v>
      </c>
      <c r="K23" s="25">
        <v>3.23</v>
      </c>
      <c r="L23" s="25">
        <v>0.74</v>
      </c>
    </row>
    <row r="24" spans="1:12" s="38" customFormat="1" ht="26.25">
      <c r="A24" s="79" t="s">
        <v>36</v>
      </c>
      <c r="B24" s="91" t="s">
        <v>37</v>
      </c>
      <c r="C24" s="83">
        <v>30</v>
      </c>
      <c r="D24" s="83">
        <v>2.37</v>
      </c>
      <c r="E24" s="83">
        <v>0.3</v>
      </c>
      <c r="F24" s="83">
        <v>14.49</v>
      </c>
      <c r="G24" s="83">
        <v>70.5</v>
      </c>
      <c r="H24" s="83">
        <v>0.048</v>
      </c>
      <c r="I24" s="83">
        <v>0.018</v>
      </c>
      <c r="J24" s="83">
        <v>0</v>
      </c>
      <c r="K24" s="83">
        <v>6.9</v>
      </c>
      <c r="L24" s="83">
        <v>0.6</v>
      </c>
    </row>
    <row r="25" spans="1:12" s="21" customFormat="1" ht="26.25">
      <c r="A25" s="31" t="s">
        <v>106</v>
      </c>
      <c r="B25" s="30" t="s">
        <v>107</v>
      </c>
      <c r="C25" s="25">
        <v>200</v>
      </c>
      <c r="D25" s="25">
        <v>5.8</v>
      </c>
      <c r="E25" s="25">
        <v>5</v>
      </c>
      <c r="F25" s="25">
        <v>9.6</v>
      </c>
      <c r="G25" s="25">
        <v>108</v>
      </c>
      <c r="H25" s="25">
        <v>0.08</v>
      </c>
      <c r="I25" s="25">
        <v>0.03</v>
      </c>
      <c r="J25" s="25">
        <v>2.6</v>
      </c>
      <c r="K25" s="25">
        <v>240</v>
      </c>
      <c r="L25" s="25">
        <v>0.2</v>
      </c>
    </row>
    <row r="26" spans="1:13" s="21" customFormat="1" ht="26.25">
      <c r="A26" s="40"/>
      <c r="B26" s="27" t="s">
        <v>257</v>
      </c>
      <c r="C26" s="28">
        <f>SUM(C24:C25)</f>
        <v>230</v>
      </c>
      <c r="D26" s="25"/>
      <c r="E26" s="25"/>
      <c r="F26" s="25"/>
      <c r="G26" s="25"/>
      <c r="H26" s="25"/>
      <c r="I26" s="25"/>
      <c r="J26" s="25"/>
      <c r="K26" s="25"/>
      <c r="L26" s="25"/>
      <c r="M26" s="46"/>
    </row>
    <row r="27" spans="1:12" s="21" customFormat="1" ht="26.25">
      <c r="A27" s="16"/>
      <c r="B27" s="32" t="s">
        <v>41</v>
      </c>
      <c r="C27" s="25"/>
      <c r="D27" s="25">
        <f aca="true" t="shared" si="0" ref="D27:L27">SUM(D5:D25)</f>
        <v>45.899999999999984</v>
      </c>
      <c r="E27" s="25">
        <f t="shared" si="0"/>
        <v>39.573</v>
      </c>
      <c r="F27" s="25">
        <f t="shared" si="0"/>
        <v>206.14000000000001</v>
      </c>
      <c r="G27" s="25">
        <f t="shared" si="0"/>
        <v>1438.37</v>
      </c>
      <c r="H27" s="25">
        <f t="shared" si="0"/>
        <v>0.8129000000000001</v>
      </c>
      <c r="I27" s="25">
        <f t="shared" si="0"/>
        <v>0.6080000000000001</v>
      </c>
      <c r="J27" s="25">
        <f t="shared" si="0"/>
        <v>34.980000000000004</v>
      </c>
      <c r="K27" s="25">
        <f t="shared" si="0"/>
        <v>564.87</v>
      </c>
      <c r="L27" s="25">
        <f t="shared" si="0"/>
        <v>14.054</v>
      </c>
    </row>
    <row r="28" spans="1:12" s="21" customFormat="1" ht="26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</row>
    <row r="29" spans="1:12" s="21" customFormat="1" ht="26.2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sheetProtection selectLockedCells="1" selectUnlockedCells="1"/>
  <mergeCells count="15">
    <mergeCell ref="F7:F8"/>
    <mergeCell ref="G7:G8"/>
    <mergeCell ref="H7:H8"/>
    <mergeCell ref="I7:I8"/>
    <mergeCell ref="J7:J8"/>
    <mergeCell ref="K7:K8"/>
    <mergeCell ref="L7:L8"/>
    <mergeCell ref="A28:L28"/>
    <mergeCell ref="D2:F2"/>
    <mergeCell ref="H2:J2"/>
    <mergeCell ref="K2:L2"/>
    <mergeCell ref="A7:A8"/>
    <mergeCell ref="B7:B8"/>
    <mergeCell ref="D7:D8"/>
    <mergeCell ref="E7:E8"/>
  </mergeCells>
  <printOptions horizontalCentered="1"/>
  <pageMargins left="0.7575757575757576" right="0.3409090909090909" top="0.75" bottom="0.75" header="0.5118055555555555" footer="0.5118055555555555"/>
  <pageSetup horizontalDpi="300" verticalDpi="300" orientation="landscape" paperSize="9" scale="50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BK31"/>
  <sheetViews>
    <sheetView view="pageLayout" zoomScale="59" zoomScaleNormal="70" zoomScalePageLayoutView="59" workbookViewId="0" topLeftCell="A13">
      <selection activeCell="B26" sqref="B26"/>
    </sheetView>
  </sheetViews>
  <sheetFormatPr defaultColWidth="8.8515625" defaultRowHeight="12.75"/>
  <cols>
    <col min="1" max="1" width="33.7109375" style="11" customWidth="1"/>
    <col min="2" max="2" width="69.421875" style="10" customWidth="1"/>
    <col min="3" max="3" width="15.28125" style="10" customWidth="1"/>
    <col min="4" max="4" width="15.7109375" style="10" customWidth="1"/>
    <col min="5" max="5" width="15.28125" style="10" customWidth="1"/>
    <col min="6" max="6" width="15.421875" style="10" customWidth="1"/>
    <col min="7" max="7" width="29.28125" style="10" customWidth="1"/>
    <col min="8" max="12" width="15.421875" style="10" customWidth="1"/>
    <col min="13" max="16384" width="8.8515625" style="10" customWidth="1"/>
  </cols>
  <sheetData>
    <row r="1" spans="1:12" ht="26.25">
      <c r="A1" s="158" t="s">
        <v>211</v>
      </c>
      <c r="B1" s="12" t="s">
        <v>205</v>
      </c>
      <c r="C1" s="12"/>
      <c r="D1" s="12"/>
      <c r="E1" s="13"/>
      <c r="F1" s="13"/>
      <c r="G1" s="13"/>
      <c r="H1" s="13"/>
      <c r="I1" s="13"/>
      <c r="J1" s="13"/>
      <c r="K1" s="14"/>
      <c r="L1" s="15"/>
    </row>
    <row r="2" spans="1:12" ht="69.75" customHeight="1">
      <c r="A2" s="19" t="s">
        <v>6</v>
      </c>
      <c r="B2" s="17" t="s">
        <v>7</v>
      </c>
      <c r="C2" s="17" t="s">
        <v>8</v>
      </c>
      <c r="D2" s="201" t="s">
        <v>9</v>
      </c>
      <c r="E2" s="201"/>
      <c r="F2" s="201"/>
      <c r="G2" s="17" t="s">
        <v>10</v>
      </c>
      <c r="H2" s="201" t="s">
        <v>11</v>
      </c>
      <c r="I2" s="201"/>
      <c r="J2" s="201"/>
      <c r="K2" s="202" t="s">
        <v>12</v>
      </c>
      <c r="L2" s="202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3" ht="26.25">
      <c r="A4" s="16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</row>
    <row r="5" spans="1:63" ht="27" customHeight="1">
      <c r="A5" s="23" t="s">
        <v>95</v>
      </c>
      <c r="B5" s="29" t="s">
        <v>96</v>
      </c>
      <c r="C5" s="25">
        <v>200</v>
      </c>
      <c r="D5" s="25">
        <v>7.01</v>
      </c>
      <c r="E5" s="25">
        <v>8.09</v>
      </c>
      <c r="F5" s="25">
        <v>28.39</v>
      </c>
      <c r="G5" s="44">
        <v>213</v>
      </c>
      <c r="H5" s="44">
        <v>0.14</v>
      </c>
      <c r="I5" s="44">
        <v>0.02</v>
      </c>
      <c r="J5" s="44">
        <v>1.95</v>
      </c>
      <c r="K5" s="44">
        <v>185.34</v>
      </c>
      <c r="L5" s="44">
        <v>0.77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21"/>
      <c r="BD5" s="21"/>
      <c r="BE5" s="21"/>
      <c r="BF5" s="21"/>
      <c r="BG5" s="21"/>
      <c r="BH5" s="21"/>
      <c r="BI5" s="21"/>
      <c r="BJ5" s="21"/>
      <c r="BK5" s="21"/>
    </row>
    <row r="6" spans="1:12" s="21" customFormat="1" ht="26.25">
      <c r="A6" s="23" t="s">
        <v>139</v>
      </c>
      <c r="B6" s="29" t="s">
        <v>46</v>
      </c>
      <c r="C6" s="84">
        <v>180</v>
      </c>
      <c r="D6" s="169">
        <v>3.67</v>
      </c>
      <c r="E6" s="169">
        <v>3.19</v>
      </c>
      <c r="F6" s="169">
        <v>15.87</v>
      </c>
      <c r="G6" s="169">
        <v>107</v>
      </c>
      <c r="H6" s="169">
        <v>137</v>
      </c>
      <c r="I6" s="169">
        <v>0.43</v>
      </c>
      <c r="J6" s="169">
        <v>0.05</v>
      </c>
      <c r="K6" s="169">
        <v>0.17</v>
      </c>
      <c r="L6" s="169">
        <v>1.43</v>
      </c>
    </row>
    <row r="7" spans="1:12" s="38" customFormat="1" ht="26.25">
      <c r="A7" s="193" t="s">
        <v>58</v>
      </c>
      <c r="B7" s="193" t="s">
        <v>59</v>
      </c>
      <c r="C7" s="101">
        <v>30</v>
      </c>
      <c r="D7" s="190">
        <v>3.36</v>
      </c>
      <c r="E7" s="190">
        <v>1.51</v>
      </c>
      <c r="F7" s="190">
        <v>22.9</v>
      </c>
      <c r="G7" s="190">
        <v>120</v>
      </c>
      <c r="H7" s="190">
        <v>0.04</v>
      </c>
      <c r="I7" s="190">
        <v>0.03</v>
      </c>
      <c r="J7" s="190">
        <v>0.15</v>
      </c>
      <c r="K7" s="190">
        <v>52.05</v>
      </c>
      <c r="L7" s="190">
        <v>0.36</v>
      </c>
    </row>
    <row r="8" spans="1:12" s="38" customFormat="1" ht="26.25">
      <c r="A8" s="193"/>
      <c r="B8" s="193"/>
      <c r="C8" s="83">
        <v>15</v>
      </c>
      <c r="D8" s="190"/>
      <c r="E8" s="190"/>
      <c r="F8" s="190"/>
      <c r="G8" s="190"/>
      <c r="H8" s="190"/>
      <c r="I8" s="190"/>
      <c r="J8" s="190"/>
      <c r="K8" s="190"/>
      <c r="L8" s="190"/>
    </row>
    <row r="9" spans="1:12" s="21" customFormat="1" ht="26.25">
      <c r="A9" s="23"/>
      <c r="B9" s="29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21" customFormat="1" ht="26.25">
      <c r="A10" s="23"/>
      <c r="B10" s="27" t="s">
        <v>24</v>
      </c>
      <c r="C10" s="28">
        <f>SUM(C5:C9)</f>
        <v>425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23"/>
      <c r="B11" s="22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1" customFormat="1" ht="26.25">
      <c r="A12" s="23" t="s">
        <v>48</v>
      </c>
      <c r="B12" s="29" t="s">
        <v>49</v>
      </c>
      <c r="C12" s="25">
        <v>150</v>
      </c>
      <c r="D12" s="25">
        <v>0.75</v>
      </c>
      <c r="E12" s="25">
        <v>0</v>
      </c>
      <c r="F12" s="25">
        <v>15.15</v>
      </c>
      <c r="G12" s="25">
        <v>64</v>
      </c>
      <c r="H12" s="25">
        <v>0.02</v>
      </c>
      <c r="I12" s="25">
        <v>0.02</v>
      </c>
      <c r="J12" s="25">
        <v>3</v>
      </c>
      <c r="K12" s="25">
        <v>10.5</v>
      </c>
      <c r="L12" s="25">
        <v>2.1</v>
      </c>
    </row>
    <row r="13" spans="1:12" s="21" customFormat="1" ht="26.25">
      <c r="A13" s="23"/>
      <c r="B13" s="29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26.25">
      <c r="A14" s="23"/>
      <c r="B14" s="22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1" customFormat="1" ht="39" customHeight="1">
      <c r="A15" s="23" t="s">
        <v>97</v>
      </c>
      <c r="B15" s="29" t="s">
        <v>98</v>
      </c>
      <c r="C15" s="25">
        <v>200</v>
      </c>
      <c r="D15" s="25">
        <v>4.97</v>
      </c>
      <c r="E15" s="25">
        <v>6.19</v>
      </c>
      <c r="F15" s="25">
        <v>21.3</v>
      </c>
      <c r="G15" s="25">
        <v>152.84</v>
      </c>
      <c r="H15" s="25">
        <v>0.1</v>
      </c>
      <c r="I15" s="25">
        <v>0.02</v>
      </c>
      <c r="J15" s="25">
        <v>9</v>
      </c>
      <c r="K15" s="25">
        <v>21.3</v>
      </c>
      <c r="L15" s="25">
        <v>1.23</v>
      </c>
    </row>
    <row r="16" spans="1:12" s="21" customFormat="1" ht="31.5" customHeight="1">
      <c r="A16" s="23" t="s">
        <v>99</v>
      </c>
      <c r="B16" s="29" t="s">
        <v>100</v>
      </c>
      <c r="C16" s="25">
        <v>70</v>
      </c>
      <c r="D16" s="25">
        <v>8.98</v>
      </c>
      <c r="E16" s="25">
        <v>9.49</v>
      </c>
      <c r="F16" s="25">
        <v>7.31</v>
      </c>
      <c r="G16" s="25">
        <v>150.5</v>
      </c>
      <c r="H16" s="25">
        <v>0.04</v>
      </c>
      <c r="I16" s="25">
        <v>0.04</v>
      </c>
      <c r="J16" s="25">
        <v>0.79</v>
      </c>
      <c r="K16" s="25">
        <v>4.59</v>
      </c>
      <c r="L16" s="25">
        <v>0.23</v>
      </c>
    </row>
    <row r="17" spans="1:12" s="21" customFormat="1" ht="31.5" customHeight="1">
      <c r="A17" s="23" t="s">
        <v>72</v>
      </c>
      <c r="B17" s="29" t="s">
        <v>73</v>
      </c>
      <c r="C17" s="25">
        <v>150</v>
      </c>
      <c r="D17" s="25">
        <v>3.02</v>
      </c>
      <c r="E17" s="25">
        <v>5.66</v>
      </c>
      <c r="F17" s="25">
        <v>10.14</v>
      </c>
      <c r="G17" s="25">
        <v>109.5</v>
      </c>
      <c r="H17" s="25">
        <v>0.05</v>
      </c>
      <c r="I17" s="25">
        <v>0.03</v>
      </c>
      <c r="J17" s="25">
        <v>18.3</v>
      </c>
      <c r="K17" s="25">
        <v>83.07</v>
      </c>
      <c r="L17" s="25">
        <v>1</v>
      </c>
    </row>
    <row r="18" spans="1:12" s="21" customFormat="1" ht="26.25">
      <c r="A18" s="79" t="s">
        <v>219</v>
      </c>
      <c r="B18" s="82" t="s">
        <v>220</v>
      </c>
      <c r="C18" s="83">
        <v>60</v>
      </c>
      <c r="D18" s="83">
        <v>0.855</v>
      </c>
      <c r="E18" s="83">
        <v>3.654</v>
      </c>
      <c r="F18" s="83">
        <v>5.016</v>
      </c>
      <c r="G18" s="83">
        <v>56.34</v>
      </c>
      <c r="H18" s="83">
        <v>0.0114</v>
      </c>
      <c r="I18" s="83">
        <v>0.0228</v>
      </c>
      <c r="J18" s="83">
        <v>5.7</v>
      </c>
      <c r="K18" s="83">
        <v>21.09</v>
      </c>
      <c r="L18" s="83">
        <v>0.798</v>
      </c>
    </row>
    <row r="19" spans="1:12" s="21" customFormat="1" ht="26.25">
      <c r="A19" s="31" t="s">
        <v>40</v>
      </c>
      <c r="B19" s="29" t="s">
        <v>261</v>
      </c>
      <c r="C19" s="25">
        <v>180</v>
      </c>
      <c r="D19" s="25">
        <v>0.08</v>
      </c>
      <c r="E19" s="25">
        <v>0.036</v>
      </c>
      <c r="F19" s="25">
        <v>23.51</v>
      </c>
      <c r="G19" s="25">
        <v>94.68</v>
      </c>
      <c r="H19" s="25">
        <v>9.68</v>
      </c>
      <c r="I19" s="25">
        <v>0.13</v>
      </c>
      <c r="J19" s="25">
        <v>0.0018</v>
      </c>
      <c r="K19" s="25">
        <v>0.0036</v>
      </c>
      <c r="L19" s="25">
        <v>1.64</v>
      </c>
    </row>
    <row r="20" spans="1:12" s="21" customFormat="1" ht="26.25">
      <c r="A20" s="79" t="s">
        <v>36</v>
      </c>
      <c r="B20" s="109" t="s">
        <v>37</v>
      </c>
      <c r="C20" s="83">
        <v>16.6</v>
      </c>
      <c r="D20" s="83">
        <v>1.32</v>
      </c>
      <c r="E20" s="83">
        <v>0.17</v>
      </c>
      <c r="F20" s="83">
        <v>8.02</v>
      </c>
      <c r="G20" s="83">
        <v>39.01</v>
      </c>
      <c r="H20" s="83">
        <v>0.03</v>
      </c>
      <c r="I20" s="83">
        <v>0.01</v>
      </c>
      <c r="J20" s="83">
        <v>0</v>
      </c>
      <c r="K20" s="83">
        <v>3.82</v>
      </c>
      <c r="L20" s="83">
        <v>0.34</v>
      </c>
    </row>
    <row r="21" spans="1:12" s="21" customFormat="1" ht="26.25">
      <c r="A21" s="79" t="s">
        <v>38</v>
      </c>
      <c r="B21" s="109" t="s">
        <v>39</v>
      </c>
      <c r="C21" s="83">
        <v>37.5</v>
      </c>
      <c r="D21" s="83">
        <v>2.48</v>
      </c>
      <c r="E21" s="83">
        <v>0.45</v>
      </c>
      <c r="F21" s="83">
        <v>12.53</v>
      </c>
      <c r="G21" s="83">
        <v>65.25</v>
      </c>
      <c r="H21" s="83">
        <v>0.07</v>
      </c>
      <c r="I21" s="83">
        <v>0.03</v>
      </c>
      <c r="J21" s="83">
        <v>0</v>
      </c>
      <c r="K21" s="83">
        <v>13.13</v>
      </c>
      <c r="L21" s="83">
        <v>1.47</v>
      </c>
    </row>
    <row r="22" spans="1:12" s="21" customFormat="1" ht="27" customHeight="1">
      <c r="A22" s="23"/>
      <c r="B22" s="27" t="s">
        <v>24</v>
      </c>
      <c r="C22" s="28">
        <f>SUM(C15:C21)</f>
        <v>714.1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7" customHeight="1">
      <c r="A23" s="23"/>
      <c r="B23" s="22" t="s">
        <v>252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1" customFormat="1" ht="27" customHeight="1">
      <c r="A24" s="23" t="s">
        <v>101</v>
      </c>
      <c r="B24" s="29" t="s">
        <v>102</v>
      </c>
      <c r="C24" s="25">
        <v>40</v>
      </c>
      <c r="D24" s="25">
        <v>5.1</v>
      </c>
      <c r="E24" s="25">
        <v>4.6</v>
      </c>
      <c r="F24" s="25">
        <v>0.3</v>
      </c>
      <c r="G24" s="25">
        <v>63</v>
      </c>
      <c r="H24" s="25">
        <v>0.03</v>
      </c>
      <c r="I24" s="25">
        <v>0.18</v>
      </c>
      <c r="J24" s="25">
        <v>0</v>
      </c>
      <c r="K24" s="25">
        <v>22</v>
      </c>
      <c r="L24" s="25">
        <v>1</v>
      </c>
    </row>
    <row r="25" spans="1:12" s="21" customFormat="1" ht="26.25">
      <c r="A25" s="79" t="s">
        <v>36</v>
      </c>
      <c r="B25" s="91" t="s">
        <v>37</v>
      </c>
      <c r="C25" s="83">
        <v>30</v>
      </c>
      <c r="D25" s="83">
        <v>2.37</v>
      </c>
      <c r="E25" s="83">
        <v>0.3</v>
      </c>
      <c r="F25" s="83">
        <v>14.49</v>
      </c>
      <c r="G25" s="83">
        <v>70.5</v>
      </c>
      <c r="H25" s="83">
        <v>0.048</v>
      </c>
      <c r="I25" s="83">
        <v>0.018</v>
      </c>
      <c r="J25" s="83">
        <v>0</v>
      </c>
      <c r="K25" s="83">
        <v>6.9</v>
      </c>
      <c r="L25" s="83">
        <v>0.6</v>
      </c>
    </row>
    <row r="26" spans="1:12" s="21" customFormat="1" ht="27" customHeight="1">
      <c r="A26" s="23" t="s">
        <v>212</v>
      </c>
      <c r="B26" s="78" t="s">
        <v>213</v>
      </c>
      <c r="C26" s="25">
        <v>50</v>
      </c>
      <c r="D26" s="25">
        <v>0.4</v>
      </c>
      <c r="E26" s="25">
        <v>0.05</v>
      </c>
      <c r="F26" s="25">
        <v>39.9</v>
      </c>
      <c r="G26" s="25">
        <v>163</v>
      </c>
      <c r="H26" s="25">
        <v>0</v>
      </c>
      <c r="I26" s="25">
        <v>0.01</v>
      </c>
      <c r="J26" s="25">
        <v>0</v>
      </c>
      <c r="K26" s="25">
        <v>12.5</v>
      </c>
      <c r="L26" s="25">
        <v>0.7</v>
      </c>
    </row>
    <row r="27" spans="1:12" s="21" customFormat="1" ht="26.25">
      <c r="A27" s="23" t="s">
        <v>80</v>
      </c>
      <c r="B27" s="29" t="s">
        <v>168</v>
      </c>
      <c r="C27" s="25">
        <v>180</v>
      </c>
      <c r="D27" s="25">
        <v>0.893</v>
      </c>
      <c r="E27" s="25">
        <v>0.011</v>
      </c>
      <c r="F27" s="25">
        <v>15</v>
      </c>
      <c r="G27" s="25">
        <v>62.227</v>
      </c>
      <c r="H27" s="25">
        <v>0.0267</v>
      </c>
      <c r="I27" s="25">
        <v>0.08</v>
      </c>
      <c r="J27" s="25">
        <v>0.72</v>
      </c>
      <c r="K27" s="25">
        <v>67.053</v>
      </c>
      <c r="L27" s="25">
        <v>1.52</v>
      </c>
    </row>
    <row r="28" spans="1:12" s="21" customFormat="1" ht="26.25">
      <c r="A28" s="16"/>
      <c r="B28" s="27" t="s">
        <v>258</v>
      </c>
      <c r="C28" s="28">
        <f>SUM(C24:C27)</f>
        <v>300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s="21" customFormat="1" ht="26.25">
      <c r="A29" s="16"/>
      <c r="B29" s="32" t="s">
        <v>41</v>
      </c>
      <c r="C29" s="25"/>
      <c r="D29" s="25">
        <f aca="true" t="shared" si="0" ref="D29:L29">SUM(D5:D27)</f>
        <v>45.25799999999999</v>
      </c>
      <c r="E29" s="25">
        <f t="shared" si="0"/>
        <v>43.400999999999996</v>
      </c>
      <c r="F29" s="25">
        <f t="shared" si="0"/>
        <v>239.82600000000005</v>
      </c>
      <c r="G29" s="25">
        <f t="shared" si="0"/>
        <v>1530.8470000000002</v>
      </c>
      <c r="H29" s="25">
        <f t="shared" si="0"/>
        <v>147.2861</v>
      </c>
      <c r="I29" s="25">
        <f t="shared" si="0"/>
        <v>1.0708000000000002</v>
      </c>
      <c r="J29" s="25">
        <f t="shared" si="0"/>
        <v>39.66180000000001</v>
      </c>
      <c r="K29" s="25">
        <f t="shared" si="0"/>
        <v>503.5165999999999</v>
      </c>
      <c r="L29" s="25">
        <f t="shared" si="0"/>
        <v>15.188</v>
      </c>
    </row>
    <row r="30" spans="1:13" s="21" customFormat="1" ht="26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10"/>
    </row>
    <row r="31" spans="55:63" ht="26.25">
      <c r="BC31" s="21"/>
      <c r="BD31" s="21"/>
      <c r="BE31" s="21"/>
      <c r="BF31" s="21"/>
      <c r="BG31" s="21"/>
      <c r="BH31" s="21"/>
      <c r="BI31" s="21"/>
      <c r="BJ31" s="21"/>
      <c r="BK31" s="21"/>
    </row>
  </sheetData>
  <sheetProtection selectLockedCells="1" selectUnlockedCells="1"/>
  <mergeCells count="15">
    <mergeCell ref="G7:G8"/>
    <mergeCell ref="H7:H8"/>
    <mergeCell ref="I7:I8"/>
    <mergeCell ref="J7:J8"/>
    <mergeCell ref="K7:K8"/>
    <mergeCell ref="L7:L8"/>
    <mergeCell ref="A30:L30"/>
    <mergeCell ref="D2:F2"/>
    <mergeCell ref="H2:J2"/>
    <mergeCell ref="K2:L2"/>
    <mergeCell ref="A7:A8"/>
    <mergeCell ref="B7:B8"/>
    <mergeCell ref="D7:D8"/>
    <mergeCell ref="E7:E8"/>
    <mergeCell ref="F7:F8"/>
  </mergeCells>
  <printOptions horizontalCentered="1"/>
  <pageMargins left="0.7503531073446328" right="0.3486111111111111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2022-03-05T04:12:25Z</cp:lastPrinted>
  <dcterms:modified xsi:type="dcterms:W3CDTF">2022-03-05T04:14:23Z</dcterms:modified>
  <cp:category/>
  <cp:version/>
  <cp:contentType/>
  <cp:contentStatus/>
</cp:coreProperties>
</file>